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4370" windowHeight="7530"/>
  </bookViews>
  <sheets>
    <sheet name="caodang" sheetId="10" r:id="rId1"/>
    <sheet name="Sheet1" sheetId="11" r:id="rId2"/>
  </sheets>
  <definedNames>
    <definedName name="_xlnm._FilterDatabase" localSheetId="0" hidden="1">caodang!$A$10:$T$891</definedName>
    <definedName name="_xlnm.Print_Titles" localSheetId="0">caodang!$8:$10</definedName>
  </definedNames>
  <calcPr calcId="145621"/>
</workbook>
</file>

<file path=xl/calcChain.xml><?xml version="1.0" encoding="utf-8"?>
<calcChain xmlns="http://schemas.openxmlformats.org/spreadsheetml/2006/main">
  <c r="M855" i="10" l="1"/>
  <c r="M853" i="10" l="1"/>
  <c r="P862" i="10" l="1"/>
  <c r="P852" i="10"/>
  <c r="P853" i="10"/>
  <c r="P854" i="10"/>
  <c r="P861" i="10"/>
  <c r="P12" i="10" l="1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863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P85" i="10"/>
  <c r="P86" i="10"/>
  <c r="P87" i="10"/>
  <c r="P88" i="10"/>
  <c r="P89" i="10"/>
  <c r="P90" i="10"/>
  <c r="P91" i="10"/>
  <c r="P92" i="10"/>
  <c r="P93" i="10"/>
  <c r="P94" i="10"/>
  <c r="P95" i="10"/>
  <c r="P96" i="10"/>
  <c r="P97" i="10"/>
  <c r="P98" i="10"/>
  <c r="P99" i="10"/>
  <c r="P100" i="10"/>
  <c r="P101" i="10"/>
  <c r="P102" i="10"/>
  <c r="P103" i="10"/>
  <c r="P104" i="10"/>
  <c r="P105" i="10"/>
  <c r="P106" i="10"/>
  <c r="P107" i="10"/>
  <c r="P108" i="10"/>
  <c r="P109" i="10"/>
  <c r="P110" i="10"/>
  <c r="P111" i="10"/>
  <c r="P112" i="10"/>
  <c r="P113" i="10"/>
  <c r="P114" i="10"/>
  <c r="P115" i="10"/>
  <c r="P116" i="10"/>
  <c r="P117" i="10"/>
  <c r="P118" i="10"/>
  <c r="P119" i="10"/>
  <c r="P120" i="10"/>
  <c r="P121" i="10"/>
  <c r="P122" i="10"/>
  <c r="P123" i="10"/>
  <c r="P124" i="10"/>
  <c r="P125" i="10"/>
  <c r="P126" i="10"/>
  <c r="P127" i="10"/>
  <c r="P128" i="10"/>
  <c r="P129" i="10"/>
  <c r="P130" i="10"/>
  <c r="P131" i="10"/>
  <c r="P132" i="10"/>
  <c r="P133" i="10"/>
  <c r="P134" i="10"/>
  <c r="P135" i="10"/>
  <c r="P136" i="10"/>
  <c r="P137" i="10"/>
  <c r="P138" i="10"/>
  <c r="P139" i="10"/>
  <c r="P140" i="10"/>
  <c r="P141" i="10"/>
  <c r="P142" i="10"/>
  <c r="P143" i="10"/>
  <c r="P144" i="10"/>
  <c r="P145" i="10"/>
  <c r="P146" i="10"/>
  <c r="P147" i="10"/>
  <c r="P148" i="10"/>
  <c r="P149" i="10"/>
  <c r="P150" i="10"/>
  <c r="P151" i="10"/>
  <c r="P152" i="10"/>
  <c r="P153" i="10"/>
  <c r="P154" i="10"/>
  <c r="P155" i="10"/>
  <c r="P156" i="10"/>
  <c r="P157" i="10"/>
  <c r="P158" i="10"/>
  <c r="P159" i="10"/>
  <c r="P160" i="10"/>
  <c r="P161" i="10"/>
  <c r="P162" i="10"/>
  <c r="P163" i="10"/>
  <c r="P164" i="10"/>
  <c r="P165" i="10"/>
  <c r="P166" i="10"/>
  <c r="P167" i="10"/>
  <c r="P168" i="10"/>
  <c r="P169" i="10"/>
  <c r="P170" i="10"/>
  <c r="P171" i="10"/>
  <c r="P172" i="10"/>
  <c r="P173" i="10"/>
  <c r="P174" i="10"/>
  <c r="P175" i="10"/>
  <c r="P176" i="10"/>
  <c r="P177" i="10"/>
  <c r="P178" i="10"/>
  <c r="P179" i="10"/>
  <c r="P180" i="10"/>
  <c r="P181" i="10"/>
  <c r="P182" i="10"/>
  <c r="P183" i="10"/>
  <c r="P184" i="10"/>
  <c r="P185" i="10"/>
  <c r="P186" i="10"/>
  <c r="P187" i="10"/>
  <c r="P188" i="10"/>
  <c r="P189" i="10"/>
  <c r="P190" i="10"/>
  <c r="P191" i="10"/>
  <c r="P192" i="10"/>
  <c r="P193" i="10"/>
  <c r="P194" i="10"/>
  <c r="P195" i="10"/>
  <c r="P196" i="10"/>
  <c r="P197" i="10"/>
  <c r="P198" i="10"/>
  <c r="P199" i="10"/>
  <c r="P200" i="10"/>
  <c r="P201" i="10"/>
  <c r="P202" i="10"/>
  <c r="P203" i="10"/>
  <c r="P204" i="10"/>
  <c r="P205" i="10"/>
  <c r="P206" i="10"/>
  <c r="P207" i="10"/>
  <c r="P208" i="10"/>
  <c r="P209" i="10"/>
  <c r="P210" i="10"/>
  <c r="P211" i="10"/>
  <c r="P212" i="10"/>
  <c r="P213" i="10"/>
  <c r="P214" i="10"/>
  <c r="P215" i="10"/>
  <c r="P216" i="10"/>
  <c r="P217" i="10"/>
  <c r="P218" i="10"/>
  <c r="P219" i="10"/>
  <c r="P220" i="10"/>
  <c r="P221" i="10"/>
  <c r="P222" i="10"/>
  <c r="P223" i="10"/>
  <c r="P224" i="10"/>
  <c r="P225" i="10"/>
  <c r="P226" i="10"/>
  <c r="P227" i="10"/>
  <c r="P228" i="10"/>
  <c r="P229" i="10"/>
  <c r="P230" i="10"/>
  <c r="P231" i="10"/>
  <c r="P232" i="10"/>
  <c r="P233" i="10"/>
  <c r="P234" i="10"/>
  <c r="P235" i="10"/>
  <c r="P236" i="10"/>
  <c r="P237" i="10"/>
  <c r="P238" i="10"/>
  <c r="P239" i="10"/>
  <c r="P240" i="10"/>
  <c r="P241" i="10"/>
  <c r="P242" i="10"/>
  <c r="P243" i="10"/>
  <c r="P244" i="10"/>
  <c r="P245" i="10"/>
  <c r="P246" i="10"/>
  <c r="P247" i="10"/>
  <c r="P248" i="10"/>
  <c r="P249" i="10"/>
  <c r="P250" i="10"/>
  <c r="P251" i="10"/>
  <c r="P252" i="10"/>
  <c r="P253" i="10"/>
  <c r="P254" i="10"/>
  <c r="P255" i="10"/>
  <c r="P256" i="10"/>
  <c r="P257" i="10"/>
  <c r="P258" i="10"/>
  <c r="P259" i="10"/>
  <c r="P260" i="10"/>
  <c r="P261" i="10"/>
  <c r="P262" i="10"/>
  <c r="P263" i="10"/>
  <c r="P264" i="10"/>
  <c r="P265" i="10"/>
  <c r="P266" i="10"/>
  <c r="P267" i="10"/>
  <c r="P268" i="10"/>
  <c r="P269" i="10"/>
  <c r="P270" i="10"/>
  <c r="P271" i="10"/>
  <c r="P272" i="10"/>
  <c r="P273" i="10"/>
  <c r="P274" i="10"/>
  <c r="P275" i="10"/>
  <c r="P276" i="10"/>
  <c r="P277" i="10"/>
  <c r="P278" i="10"/>
  <c r="P279" i="10"/>
  <c r="P280" i="10"/>
  <c r="P281" i="10"/>
  <c r="P282" i="10"/>
  <c r="P283" i="10"/>
  <c r="P284" i="10"/>
  <c r="P285" i="10"/>
  <c r="P286" i="10"/>
  <c r="P287" i="10"/>
  <c r="P288" i="10"/>
  <c r="P289" i="10"/>
  <c r="P290" i="10"/>
  <c r="P291" i="10"/>
  <c r="P292" i="10"/>
  <c r="P293" i="10"/>
  <c r="P294" i="10"/>
  <c r="P295" i="10"/>
  <c r="P296" i="10"/>
  <c r="P297" i="10"/>
  <c r="P298" i="10"/>
  <c r="P299" i="10"/>
  <c r="P300" i="10"/>
  <c r="P301" i="10"/>
  <c r="P302" i="10"/>
  <c r="P303" i="10"/>
  <c r="P304" i="10"/>
  <c r="P305" i="10"/>
  <c r="P306" i="10"/>
  <c r="P307" i="10"/>
  <c r="P308" i="10"/>
  <c r="P309" i="10"/>
  <c r="P310" i="10"/>
  <c r="P311" i="10"/>
  <c r="P312" i="10"/>
  <c r="P313" i="10"/>
  <c r="P314" i="10"/>
  <c r="P315" i="10"/>
  <c r="P316" i="10"/>
  <c r="P317" i="10"/>
  <c r="P318" i="10"/>
  <c r="P319" i="10"/>
  <c r="P320" i="10"/>
  <c r="P321" i="10"/>
  <c r="P322" i="10"/>
  <c r="P323" i="10"/>
  <c r="P324" i="10"/>
  <c r="P325" i="10"/>
  <c r="P326" i="10"/>
  <c r="P327" i="10"/>
  <c r="P328" i="10"/>
  <c r="P329" i="10"/>
  <c r="P330" i="10"/>
  <c r="P331" i="10"/>
  <c r="P332" i="10"/>
  <c r="P333" i="10"/>
  <c r="P334" i="10"/>
  <c r="P335" i="10"/>
  <c r="P336" i="10"/>
  <c r="P337" i="10"/>
  <c r="P338" i="10"/>
  <c r="P339" i="10"/>
  <c r="P340" i="10"/>
  <c r="P341" i="10"/>
  <c r="P342" i="10"/>
  <c r="P343" i="10"/>
  <c r="P855" i="10"/>
  <c r="P344" i="10"/>
  <c r="P345" i="10"/>
  <c r="P346" i="10"/>
  <c r="P347" i="10"/>
  <c r="P348" i="10"/>
  <c r="P349" i="10"/>
  <c r="P350" i="10"/>
  <c r="P351" i="10"/>
  <c r="P352" i="10"/>
  <c r="P353" i="10"/>
  <c r="P354" i="10"/>
  <c r="P355" i="10"/>
  <c r="P356" i="10"/>
  <c r="P357" i="10"/>
  <c r="P358" i="10"/>
  <c r="P359" i="10"/>
  <c r="P360" i="10"/>
  <c r="P361" i="10"/>
  <c r="P362" i="10"/>
  <c r="P363" i="10"/>
  <c r="P364" i="10"/>
  <c r="P365" i="10"/>
  <c r="P366" i="10"/>
  <c r="P367" i="10"/>
  <c r="P368" i="10"/>
  <c r="P369" i="10"/>
  <c r="P370" i="10"/>
  <c r="P371" i="10"/>
  <c r="P372" i="10"/>
  <c r="P373" i="10"/>
  <c r="P374" i="10"/>
  <c r="P375" i="10"/>
  <c r="P376" i="10"/>
  <c r="P377" i="10"/>
  <c r="P378" i="10"/>
  <c r="P379" i="10"/>
  <c r="P380" i="10"/>
  <c r="P381" i="10"/>
  <c r="P382" i="10"/>
  <c r="P383" i="10"/>
  <c r="P384" i="10"/>
  <c r="P385" i="10"/>
  <c r="P386" i="10"/>
  <c r="P387" i="10"/>
  <c r="P388" i="10"/>
  <c r="P389" i="10"/>
  <c r="P390" i="10"/>
  <c r="P391" i="10"/>
  <c r="P392" i="10"/>
  <c r="P393" i="10"/>
  <c r="P394" i="10"/>
  <c r="P395" i="10"/>
  <c r="P396" i="10"/>
  <c r="P397" i="10"/>
  <c r="P398" i="10"/>
  <c r="P399" i="10"/>
  <c r="P400" i="10"/>
  <c r="P401" i="10"/>
  <c r="P402" i="10"/>
  <c r="P403" i="10"/>
  <c r="P404" i="10"/>
  <c r="P405" i="10"/>
  <c r="P406" i="10"/>
  <c r="P407" i="10"/>
  <c r="P408" i="10"/>
  <c r="P409" i="10"/>
  <c r="P410" i="10"/>
  <c r="P411" i="10"/>
  <c r="P412" i="10"/>
  <c r="P413" i="10"/>
  <c r="P414" i="10"/>
  <c r="P415" i="10"/>
  <c r="P416" i="10"/>
  <c r="P417" i="10"/>
  <c r="P418" i="10"/>
  <c r="P419" i="10"/>
  <c r="P420" i="10"/>
  <c r="P421" i="10"/>
  <c r="P422" i="10"/>
  <c r="P423" i="10"/>
  <c r="P424" i="10"/>
  <c r="P425" i="10"/>
  <c r="P426" i="10"/>
  <c r="P427" i="10"/>
  <c r="P428" i="10"/>
  <c r="P429" i="10"/>
  <c r="P430" i="10"/>
  <c r="P431" i="10"/>
  <c r="P432" i="10"/>
  <c r="P433" i="10"/>
  <c r="P434" i="10"/>
  <c r="P435" i="10"/>
  <c r="P436" i="10"/>
  <c r="P437" i="10"/>
  <c r="P438" i="10"/>
  <c r="P439" i="10"/>
  <c r="P440" i="10"/>
  <c r="P441" i="10"/>
  <c r="P442" i="10"/>
  <c r="P443" i="10"/>
  <c r="P444" i="10"/>
  <c r="P445" i="10"/>
  <c r="P446" i="10"/>
  <c r="P447" i="10"/>
  <c r="P448" i="10"/>
  <c r="P449" i="10"/>
  <c r="P450" i="10"/>
  <c r="P451" i="10"/>
  <c r="P452" i="10"/>
  <c r="P453" i="10"/>
  <c r="P454" i="10"/>
  <c r="P455" i="10"/>
  <c r="P456" i="10"/>
  <c r="P457" i="10"/>
  <c r="P458" i="10"/>
  <c r="P459" i="10"/>
  <c r="P460" i="10"/>
  <c r="P461" i="10"/>
  <c r="P462" i="10"/>
  <c r="P463" i="10"/>
  <c r="P464" i="10"/>
  <c r="P465" i="10"/>
  <c r="P466" i="10"/>
  <c r="P467" i="10"/>
  <c r="P468" i="10"/>
  <c r="P469" i="10"/>
  <c r="P470" i="10"/>
  <c r="P471" i="10"/>
  <c r="P472" i="10"/>
  <c r="P473" i="10"/>
  <c r="P474" i="10"/>
  <c r="P475" i="10"/>
  <c r="P476" i="10"/>
  <c r="P477" i="10"/>
  <c r="P478" i="10"/>
  <c r="P479" i="10"/>
  <c r="P480" i="10"/>
  <c r="P481" i="10"/>
  <c r="P482" i="10"/>
  <c r="P483" i="10"/>
  <c r="P484" i="10"/>
  <c r="P485" i="10"/>
  <c r="P486" i="10"/>
  <c r="P487" i="10"/>
  <c r="P488" i="10"/>
  <c r="P489" i="10"/>
  <c r="P490" i="10"/>
  <c r="P491" i="10"/>
  <c r="P492" i="10"/>
  <c r="P493" i="10"/>
  <c r="P494" i="10"/>
  <c r="P495" i="10"/>
  <c r="P496" i="10"/>
  <c r="P497" i="10"/>
  <c r="P498" i="10"/>
  <c r="P499" i="10"/>
  <c r="P500" i="10"/>
  <c r="P501" i="10"/>
  <c r="P856" i="10"/>
  <c r="P502" i="10"/>
  <c r="P503" i="10"/>
  <c r="P504" i="10"/>
  <c r="P505" i="10"/>
  <c r="P506" i="10"/>
  <c r="P507" i="10"/>
  <c r="P508" i="10"/>
  <c r="P509" i="10"/>
  <c r="P510" i="10"/>
  <c r="P511" i="10"/>
  <c r="P512" i="10"/>
  <c r="P513" i="10"/>
  <c r="P514" i="10"/>
  <c r="P515" i="10"/>
  <c r="P516" i="10"/>
  <c r="P517" i="10"/>
  <c r="P518" i="10"/>
  <c r="P519" i="10"/>
  <c r="P520" i="10"/>
  <c r="P521" i="10"/>
  <c r="P522" i="10"/>
  <c r="P523" i="10"/>
  <c r="P524" i="10"/>
  <c r="P525" i="10"/>
  <c r="P526" i="10"/>
  <c r="P527" i="10"/>
  <c r="P528" i="10"/>
  <c r="P529" i="10"/>
  <c r="P530" i="10"/>
  <c r="P531" i="10"/>
  <c r="P532" i="10"/>
  <c r="P533" i="10"/>
  <c r="P534" i="10"/>
  <c r="P535" i="10"/>
  <c r="P536" i="10"/>
  <c r="P537" i="10"/>
  <c r="P538" i="10"/>
  <c r="P539" i="10"/>
  <c r="P540" i="10"/>
  <c r="P541" i="10"/>
  <c r="P542" i="10"/>
  <c r="P543" i="10"/>
  <c r="P544" i="10"/>
  <c r="P545" i="10"/>
  <c r="P546" i="10"/>
  <c r="P547" i="10"/>
  <c r="P548" i="10"/>
  <c r="P549" i="10"/>
  <c r="P550" i="10"/>
  <c r="P551" i="10"/>
  <c r="P552" i="10"/>
  <c r="P553" i="10"/>
  <c r="P554" i="10"/>
  <c r="P555" i="10"/>
  <c r="P556" i="10"/>
  <c r="P557" i="10"/>
  <c r="P558" i="10"/>
  <c r="P559" i="10"/>
  <c r="P560" i="10"/>
  <c r="P561" i="10"/>
  <c r="P562" i="10"/>
  <c r="P563" i="10"/>
  <c r="P564" i="10"/>
  <c r="P565" i="10"/>
  <c r="P566" i="10"/>
  <c r="P567" i="10"/>
  <c r="P568" i="10"/>
  <c r="P569" i="10"/>
  <c r="P570" i="10"/>
  <c r="P571" i="10"/>
  <c r="P572" i="10"/>
  <c r="P573" i="10"/>
  <c r="P574" i="10"/>
  <c r="P575" i="10"/>
  <c r="P576" i="10"/>
  <c r="P577" i="10"/>
  <c r="P578" i="10"/>
  <c r="P579" i="10"/>
  <c r="P580" i="10"/>
  <c r="P581" i="10"/>
  <c r="P582" i="10"/>
  <c r="P583" i="10"/>
  <c r="P584" i="10"/>
  <c r="P585" i="10"/>
  <c r="P586" i="10"/>
  <c r="P587" i="10"/>
  <c r="P588" i="10"/>
  <c r="P589" i="10"/>
  <c r="P590" i="10"/>
  <c r="P591" i="10"/>
  <c r="P592" i="10"/>
  <c r="P593" i="10"/>
  <c r="P594" i="10"/>
  <c r="P595" i="10"/>
  <c r="P596" i="10"/>
  <c r="P597" i="10"/>
  <c r="P598" i="10"/>
  <c r="P599" i="10"/>
  <c r="P600" i="10"/>
  <c r="P601" i="10"/>
  <c r="P602" i="10"/>
  <c r="P603" i="10"/>
  <c r="P604" i="10"/>
  <c r="P857" i="10"/>
  <c r="P605" i="10"/>
  <c r="P606" i="10"/>
  <c r="P607" i="10"/>
  <c r="P608" i="10"/>
  <c r="P609" i="10"/>
  <c r="P610" i="10"/>
  <c r="P611" i="10"/>
  <c r="P612" i="10"/>
  <c r="P613" i="10"/>
  <c r="P614" i="10"/>
  <c r="P615" i="10"/>
  <c r="P616" i="10"/>
  <c r="P617" i="10"/>
  <c r="P618" i="10"/>
  <c r="P619" i="10"/>
  <c r="P620" i="10"/>
  <c r="P621" i="10"/>
  <c r="P622" i="10"/>
  <c r="P623" i="10"/>
  <c r="P624" i="10"/>
  <c r="P625" i="10"/>
  <c r="P626" i="10"/>
  <c r="P627" i="10"/>
  <c r="P628" i="10"/>
  <c r="P629" i="10"/>
  <c r="P630" i="10"/>
  <c r="P631" i="10"/>
  <c r="P632" i="10"/>
  <c r="P633" i="10"/>
  <c r="P634" i="10"/>
  <c r="P635" i="10"/>
  <c r="P636" i="10"/>
  <c r="P637" i="10"/>
  <c r="P638" i="10"/>
  <c r="P639" i="10"/>
  <c r="P640" i="10"/>
  <c r="P641" i="10"/>
  <c r="P642" i="10"/>
  <c r="P643" i="10"/>
  <c r="P644" i="10"/>
  <c r="P645" i="10"/>
  <c r="P646" i="10"/>
  <c r="P647" i="10"/>
  <c r="P648" i="10"/>
  <c r="P649" i="10"/>
  <c r="P650" i="10"/>
  <c r="P651" i="10"/>
  <c r="P652" i="10"/>
  <c r="P653" i="10"/>
  <c r="P654" i="10"/>
  <c r="P655" i="10"/>
  <c r="P656" i="10"/>
  <c r="P657" i="10"/>
  <c r="P658" i="10"/>
  <c r="P659" i="10"/>
  <c r="P660" i="10"/>
  <c r="P661" i="10"/>
  <c r="P662" i="10"/>
  <c r="P663" i="10"/>
  <c r="P664" i="10"/>
  <c r="P665" i="10"/>
  <c r="P666" i="10"/>
  <c r="P667" i="10"/>
  <c r="P668" i="10"/>
  <c r="P669" i="10"/>
  <c r="P670" i="10"/>
  <c r="P671" i="10"/>
  <c r="P672" i="10"/>
  <c r="P673" i="10"/>
  <c r="P674" i="10"/>
  <c r="P675" i="10"/>
  <c r="P676" i="10"/>
  <c r="P677" i="10"/>
  <c r="P678" i="10"/>
  <c r="P679" i="10"/>
  <c r="P680" i="10"/>
  <c r="P681" i="10"/>
  <c r="P682" i="10"/>
  <c r="P683" i="10"/>
  <c r="P684" i="10"/>
  <c r="P685" i="10"/>
  <c r="P686" i="10"/>
  <c r="P687" i="10"/>
  <c r="P688" i="10"/>
  <c r="P689" i="10"/>
  <c r="P690" i="10"/>
  <c r="P691" i="10"/>
  <c r="P692" i="10"/>
  <c r="P858" i="10"/>
  <c r="P693" i="10"/>
  <c r="P694" i="10"/>
  <c r="P695" i="10"/>
  <c r="P696" i="10"/>
  <c r="P697" i="10"/>
  <c r="P698" i="10"/>
  <c r="P699" i="10"/>
  <c r="P700" i="10"/>
  <c r="P701" i="10"/>
  <c r="P702" i="10"/>
  <c r="P703" i="10"/>
  <c r="P704" i="10"/>
  <c r="P705" i="10"/>
  <c r="P706" i="10"/>
  <c r="P707" i="10"/>
  <c r="P708" i="10"/>
  <c r="P709" i="10"/>
  <c r="P710" i="10"/>
  <c r="P711" i="10"/>
  <c r="P712" i="10"/>
  <c r="P713" i="10"/>
  <c r="P714" i="10"/>
  <c r="P715" i="10"/>
  <c r="P716" i="10"/>
  <c r="P717" i="10"/>
  <c r="P718" i="10"/>
  <c r="P719" i="10"/>
  <c r="P720" i="10"/>
  <c r="P721" i="10"/>
  <c r="P722" i="10"/>
  <c r="P723" i="10"/>
  <c r="P724" i="10"/>
  <c r="P725" i="10"/>
  <c r="P726" i="10"/>
  <c r="P727" i="10"/>
  <c r="P728" i="10"/>
  <c r="P729" i="10"/>
  <c r="P730" i="10"/>
  <c r="P731" i="10"/>
  <c r="P732" i="10"/>
  <c r="P733" i="10"/>
  <c r="P734" i="10"/>
  <c r="P735" i="10"/>
  <c r="P736" i="10"/>
  <c r="P737" i="10"/>
  <c r="P738" i="10"/>
  <c r="P739" i="10"/>
  <c r="P740" i="10"/>
  <c r="P741" i="10"/>
  <c r="P742" i="10"/>
  <c r="P743" i="10"/>
  <c r="P744" i="10"/>
  <c r="P745" i="10"/>
  <c r="P746" i="10"/>
  <c r="P747" i="10"/>
  <c r="P748" i="10"/>
  <c r="P749" i="10"/>
  <c r="P750" i="10"/>
  <c r="P751" i="10"/>
  <c r="P752" i="10"/>
  <c r="P753" i="10"/>
  <c r="P754" i="10"/>
  <c r="P755" i="10"/>
  <c r="P756" i="10"/>
  <c r="P757" i="10"/>
  <c r="P758" i="10"/>
  <c r="P759" i="10"/>
  <c r="P760" i="10"/>
  <c r="P761" i="10"/>
  <c r="P762" i="10"/>
  <c r="P763" i="10"/>
  <c r="P764" i="10"/>
  <c r="P765" i="10"/>
  <c r="P766" i="10"/>
  <c r="P767" i="10"/>
  <c r="P768" i="10"/>
  <c r="P769" i="10"/>
  <c r="P770" i="10"/>
  <c r="P771" i="10"/>
  <c r="P772" i="10"/>
  <c r="P773" i="10"/>
  <c r="P774" i="10"/>
  <c r="P775" i="10"/>
  <c r="P776" i="10"/>
  <c r="P777" i="10"/>
  <c r="P778" i="10"/>
  <c r="P779" i="10"/>
  <c r="P780" i="10"/>
  <c r="P781" i="10"/>
  <c r="P782" i="10"/>
  <c r="P783" i="10"/>
  <c r="P784" i="10"/>
  <c r="P785" i="10"/>
  <c r="P786" i="10"/>
  <c r="P787" i="10"/>
  <c r="P788" i="10"/>
  <c r="P789" i="10"/>
  <c r="P790" i="10"/>
  <c r="P791" i="10"/>
  <c r="P792" i="10"/>
  <c r="P793" i="10"/>
  <c r="P794" i="10"/>
  <c r="P795" i="10"/>
  <c r="P796" i="10"/>
  <c r="P797" i="10"/>
  <c r="P798" i="10"/>
  <c r="P799" i="10"/>
  <c r="P800" i="10"/>
  <c r="P801" i="10"/>
  <c r="P802" i="10"/>
  <c r="P803" i="10"/>
  <c r="P804" i="10"/>
  <c r="P805" i="10"/>
  <c r="P806" i="10"/>
  <c r="P807" i="10"/>
  <c r="P808" i="10"/>
  <c r="P809" i="10"/>
  <c r="P810" i="10"/>
  <c r="P811" i="10"/>
  <c r="P812" i="10"/>
  <c r="P813" i="10"/>
  <c r="P814" i="10"/>
  <c r="P815" i="10"/>
  <c r="P816" i="10"/>
  <c r="P817" i="10"/>
  <c r="P818" i="10"/>
  <c r="P819" i="10"/>
  <c r="P820" i="10"/>
  <c r="P821" i="10"/>
  <c r="P822" i="10"/>
  <c r="P823" i="10"/>
  <c r="P824" i="10"/>
  <c r="P825" i="10"/>
  <c r="P826" i="10"/>
  <c r="P827" i="10"/>
  <c r="P828" i="10"/>
  <c r="P829" i="10"/>
  <c r="P830" i="10"/>
  <c r="P831" i="10"/>
  <c r="P832" i="10"/>
  <c r="P833" i="10"/>
  <c r="P834" i="10"/>
  <c r="P835" i="10"/>
  <c r="P836" i="10"/>
  <c r="P837" i="10"/>
  <c r="P838" i="10"/>
  <c r="P839" i="10"/>
  <c r="P840" i="10"/>
  <c r="P841" i="10"/>
  <c r="P842" i="10"/>
  <c r="P843" i="10"/>
  <c r="P844" i="10"/>
  <c r="P845" i="10"/>
  <c r="P846" i="10"/>
  <c r="P847" i="10"/>
  <c r="P859" i="10"/>
  <c r="P848" i="10"/>
  <c r="P849" i="10"/>
  <c r="P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863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208" i="10"/>
  <c r="M209" i="10"/>
  <c r="M210" i="10"/>
  <c r="M211" i="10"/>
  <c r="M212" i="10"/>
  <c r="M213" i="10"/>
  <c r="M214" i="10"/>
  <c r="M215" i="10"/>
  <c r="M216" i="10"/>
  <c r="M217" i="10"/>
  <c r="M218" i="10"/>
  <c r="M219" i="10"/>
  <c r="M220" i="10"/>
  <c r="M221" i="10"/>
  <c r="M222" i="10"/>
  <c r="M223" i="10"/>
  <c r="M224" i="10"/>
  <c r="M225" i="10"/>
  <c r="M226" i="10"/>
  <c r="M227" i="10"/>
  <c r="M228" i="10"/>
  <c r="M229" i="10"/>
  <c r="M230" i="10"/>
  <c r="M231" i="10"/>
  <c r="M232" i="10"/>
  <c r="M233" i="10"/>
  <c r="M234" i="10"/>
  <c r="M235" i="10"/>
  <c r="M236" i="10"/>
  <c r="M237" i="10"/>
  <c r="M238" i="10"/>
  <c r="M239" i="10"/>
  <c r="M240" i="10"/>
  <c r="M241" i="10"/>
  <c r="M242" i="10"/>
  <c r="M243" i="10"/>
  <c r="M244" i="10"/>
  <c r="M245" i="10"/>
  <c r="M246" i="10"/>
  <c r="M247" i="10"/>
  <c r="M248" i="10"/>
  <c r="M249" i="10"/>
  <c r="M250" i="10"/>
  <c r="M251" i="10"/>
  <c r="M252" i="10"/>
  <c r="M253" i="10"/>
  <c r="M254" i="10"/>
  <c r="M255" i="10"/>
  <c r="M256" i="10"/>
  <c r="M257" i="10"/>
  <c r="M258" i="10"/>
  <c r="M259" i="10"/>
  <c r="M260" i="10"/>
  <c r="M261" i="10"/>
  <c r="M262" i="10"/>
  <c r="M263" i="10"/>
  <c r="M264" i="10"/>
  <c r="M265" i="10"/>
  <c r="M266" i="10"/>
  <c r="M267" i="10"/>
  <c r="M268" i="10"/>
  <c r="M269" i="10"/>
  <c r="M270" i="10"/>
  <c r="M271" i="10"/>
  <c r="M272" i="10"/>
  <c r="M273" i="10"/>
  <c r="M274" i="10"/>
  <c r="M275" i="10"/>
  <c r="M276" i="10"/>
  <c r="M277" i="10"/>
  <c r="M278" i="10"/>
  <c r="M279" i="10"/>
  <c r="M280" i="10"/>
  <c r="M281" i="10"/>
  <c r="M282" i="10"/>
  <c r="M283" i="10"/>
  <c r="M284" i="10"/>
  <c r="M285" i="10"/>
  <c r="M286" i="10"/>
  <c r="M287" i="10"/>
  <c r="M288" i="10"/>
  <c r="M289" i="10"/>
  <c r="M290" i="10"/>
  <c r="M291" i="10"/>
  <c r="M292" i="10"/>
  <c r="M293" i="10"/>
  <c r="M294" i="10"/>
  <c r="M295" i="10"/>
  <c r="M296" i="10"/>
  <c r="M297" i="10"/>
  <c r="M298" i="10"/>
  <c r="M299" i="10"/>
  <c r="M300" i="10"/>
  <c r="M301" i="10"/>
  <c r="M302" i="10"/>
  <c r="M303" i="10"/>
  <c r="M304" i="10"/>
  <c r="M305" i="10"/>
  <c r="M306" i="10"/>
  <c r="M307" i="10"/>
  <c r="M308" i="10"/>
  <c r="M309" i="10"/>
  <c r="M310" i="10"/>
  <c r="M311" i="10"/>
  <c r="M312" i="10"/>
  <c r="M313" i="10"/>
  <c r="M314" i="10"/>
  <c r="M315" i="10"/>
  <c r="M316" i="10"/>
  <c r="M317" i="10"/>
  <c r="M318" i="10"/>
  <c r="M319" i="10"/>
  <c r="M320" i="10"/>
  <c r="M321" i="10"/>
  <c r="M322" i="10"/>
  <c r="M323" i="10"/>
  <c r="M324" i="10"/>
  <c r="M325" i="10"/>
  <c r="M326" i="10"/>
  <c r="M327" i="10"/>
  <c r="M328" i="10"/>
  <c r="M329" i="10"/>
  <c r="M330" i="10"/>
  <c r="M331" i="10"/>
  <c r="M332" i="10"/>
  <c r="M333" i="10"/>
  <c r="M334" i="10"/>
  <c r="M335" i="10"/>
  <c r="M336" i="10"/>
  <c r="M337" i="10"/>
  <c r="M338" i="10"/>
  <c r="M339" i="10"/>
  <c r="M340" i="10"/>
  <c r="M341" i="10"/>
  <c r="M342" i="10"/>
  <c r="M343" i="10"/>
  <c r="M344" i="10"/>
  <c r="M345" i="10"/>
  <c r="M346" i="10"/>
  <c r="M347" i="10"/>
  <c r="M348" i="10"/>
  <c r="M349" i="10"/>
  <c r="M350" i="10"/>
  <c r="M351" i="10"/>
  <c r="M352" i="10"/>
  <c r="M353" i="10"/>
  <c r="M354" i="10"/>
  <c r="M355" i="10"/>
  <c r="M356" i="10"/>
  <c r="M357" i="10"/>
  <c r="M358" i="10"/>
  <c r="M359" i="10"/>
  <c r="M360" i="10"/>
  <c r="M361" i="10"/>
  <c r="M362" i="10"/>
  <c r="M363" i="10"/>
  <c r="M364" i="10"/>
  <c r="M365" i="10"/>
  <c r="M366" i="10"/>
  <c r="M367" i="10"/>
  <c r="M368" i="10"/>
  <c r="M369" i="10"/>
  <c r="M370" i="10"/>
  <c r="M371" i="10"/>
  <c r="M372" i="10"/>
  <c r="M373" i="10"/>
  <c r="M374" i="10"/>
  <c r="M375" i="10"/>
  <c r="M376" i="10"/>
  <c r="M377" i="10"/>
  <c r="M378" i="10"/>
  <c r="M379" i="10"/>
  <c r="M380" i="10"/>
  <c r="M381" i="10"/>
  <c r="M382" i="10"/>
  <c r="M383" i="10"/>
  <c r="M384" i="10"/>
  <c r="M385" i="10"/>
  <c r="M386" i="10"/>
  <c r="M387" i="10"/>
  <c r="M388" i="10"/>
  <c r="M389" i="10"/>
  <c r="M390" i="10"/>
  <c r="M391" i="10"/>
  <c r="M392" i="10"/>
  <c r="M393" i="10"/>
  <c r="M394" i="10"/>
  <c r="M395" i="10"/>
  <c r="M396" i="10"/>
  <c r="M397" i="10"/>
  <c r="M398" i="10"/>
  <c r="M399" i="10"/>
  <c r="M400" i="10"/>
  <c r="M401" i="10"/>
  <c r="M402" i="10"/>
  <c r="M403" i="10"/>
  <c r="M404" i="10"/>
  <c r="M405" i="10"/>
  <c r="M406" i="10"/>
  <c r="M407" i="10"/>
  <c r="M408" i="10"/>
  <c r="M409" i="10"/>
  <c r="M410" i="10"/>
  <c r="M411" i="10"/>
  <c r="M412" i="10"/>
  <c r="M413" i="10"/>
  <c r="M414" i="10"/>
  <c r="M415" i="10"/>
  <c r="M416" i="10"/>
  <c r="M417" i="10"/>
  <c r="M418" i="10"/>
  <c r="M419" i="10"/>
  <c r="M420" i="10"/>
  <c r="M421" i="10"/>
  <c r="M422" i="10"/>
  <c r="M423" i="10"/>
  <c r="M424" i="10"/>
  <c r="M425" i="10"/>
  <c r="M426" i="10"/>
  <c r="M427" i="10"/>
  <c r="M428" i="10"/>
  <c r="M429" i="10"/>
  <c r="M430" i="10"/>
  <c r="M431" i="10"/>
  <c r="M432" i="10"/>
  <c r="M433" i="10"/>
  <c r="M434" i="10"/>
  <c r="M435" i="10"/>
  <c r="M436" i="10"/>
  <c r="M437" i="10"/>
  <c r="M438" i="10"/>
  <c r="M439" i="10"/>
  <c r="M440" i="10"/>
  <c r="M441" i="10"/>
  <c r="M442" i="10"/>
  <c r="M443" i="10"/>
  <c r="M444" i="10"/>
  <c r="M445" i="10"/>
  <c r="M446" i="10"/>
  <c r="M447" i="10"/>
  <c r="M448" i="10"/>
  <c r="M449" i="10"/>
  <c r="M450" i="10"/>
  <c r="M451" i="10"/>
  <c r="M452" i="10"/>
  <c r="M453" i="10"/>
  <c r="M454" i="10"/>
  <c r="M455" i="10"/>
  <c r="M456" i="10"/>
  <c r="M457" i="10"/>
  <c r="M458" i="10"/>
  <c r="M459" i="10"/>
  <c r="M460" i="10"/>
  <c r="M461" i="10"/>
  <c r="M462" i="10"/>
  <c r="M463" i="10"/>
  <c r="M464" i="10"/>
  <c r="M465" i="10"/>
  <c r="M466" i="10"/>
  <c r="M467" i="10"/>
  <c r="M468" i="10"/>
  <c r="M469" i="10"/>
  <c r="M470" i="10"/>
  <c r="M471" i="10"/>
  <c r="M472" i="10"/>
  <c r="M473" i="10"/>
  <c r="M474" i="10"/>
  <c r="M475" i="10"/>
  <c r="M476" i="10"/>
  <c r="M477" i="10"/>
  <c r="M478" i="10"/>
  <c r="M479" i="10"/>
  <c r="M480" i="10"/>
  <c r="M481" i="10"/>
  <c r="M482" i="10"/>
  <c r="M483" i="10"/>
  <c r="M484" i="10"/>
  <c r="M485" i="10"/>
  <c r="M486" i="10"/>
  <c r="M487" i="10"/>
  <c r="M488" i="10"/>
  <c r="M489" i="10"/>
  <c r="M490" i="10"/>
  <c r="M491" i="10"/>
  <c r="M492" i="10"/>
  <c r="M493" i="10"/>
  <c r="M494" i="10"/>
  <c r="M495" i="10"/>
  <c r="M496" i="10"/>
  <c r="M497" i="10"/>
  <c r="M498" i="10"/>
  <c r="M499" i="10"/>
  <c r="M500" i="10"/>
  <c r="M501" i="10"/>
  <c r="M856" i="10"/>
  <c r="M502" i="10"/>
  <c r="M503" i="10"/>
  <c r="M504" i="10"/>
  <c r="M505" i="10"/>
  <c r="M506" i="10"/>
  <c r="M507" i="10"/>
  <c r="M508" i="10"/>
  <c r="M509" i="10"/>
  <c r="M510" i="10"/>
  <c r="M511" i="10"/>
  <c r="M512" i="10"/>
  <c r="M513" i="10"/>
  <c r="M514" i="10"/>
  <c r="M515" i="10"/>
  <c r="M516" i="10"/>
  <c r="M517" i="10"/>
  <c r="M518" i="10"/>
  <c r="M519" i="10"/>
  <c r="M520" i="10"/>
  <c r="M521" i="10"/>
  <c r="M522" i="10"/>
  <c r="M523" i="10"/>
  <c r="M524" i="10"/>
  <c r="M525" i="10"/>
  <c r="M526" i="10"/>
  <c r="M527" i="10"/>
  <c r="M528" i="10"/>
  <c r="M529" i="10"/>
  <c r="M530" i="10"/>
  <c r="M531" i="10"/>
  <c r="M532" i="10"/>
  <c r="M533" i="10"/>
  <c r="M534" i="10"/>
  <c r="M535" i="10"/>
  <c r="M536" i="10"/>
  <c r="M537" i="10"/>
  <c r="M538" i="10"/>
  <c r="M539" i="10"/>
  <c r="M540" i="10"/>
  <c r="M541" i="10"/>
  <c r="M542" i="10"/>
  <c r="M543" i="10"/>
  <c r="M544" i="10"/>
  <c r="M545" i="10"/>
  <c r="M546" i="10"/>
  <c r="M547" i="10"/>
  <c r="M548" i="10"/>
  <c r="M549" i="10"/>
  <c r="M550" i="10"/>
  <c r="M551" i="10"/>
  <c r="M552" i="10"/>
  <c r="M553" i="10"/>
  <c r="M554" i="10"/>
  <c r="M555" i="10"/>
  <c r="M556" i="10"/>
  <c r="M557" i="10"/>
  <c r="M558" i="10"/>
  <c r="M559" i="10"/>
  <c r="M560" i="10"/>
  <c r="M561" i="10"/>
  <c r="M562" i="10"/>
  <c r="M563" i="10"/>
  <c r="M564" i="10"/>
  <c r="M565" i="10"/>
  <c r="M566" i="10"/>
  <c r="M567" i="10"/>
  <c r="M568" i="10"/>
  <c r="M569" i="10"/>
  <c r="M570" i="10"/>
  <c r="M571" i="10"/>
  <c r="M572" i="10"/>
  <c r="M573" i="10"/>
  <c r="M574" i="10"/>
  <c r="M575" i="10"/>
  <c r="M576" i="10"/>
  <c r="M577" i="10"/>
  <c r="M578" i="10"/>
  <c r="M579" i="10"/>
  <c r="M580" i="10"/>
  <c r="M581" i="10"/>
  <c r="M582" i="10"/>
  <c r="M583" i="10"/>
  <c r="M584" i="10"/>
  <c r="M585" i="10"/>
  <c r="M586" i="10"/>
  <c r="M587" i="10"/>
  <c r="M588" i="10"/>
  <c r="M589" i="10"/>
  <c r="M590" i="10"/>
  <c r="M591" i="10"/>
  <c r="M592" i="10"/>
  <c r="M593" i="10"/>
  <c r="M594" i="10"/>
  <c r="M595" i="10"/>
  <c r="M596" i="10"/>
  <c r="M597" i="10"/>
  <c r="M598" i="10"/>
  <c r="M599" i="10"/>
  <c r="M600" i="10"/>
  <c r="M601" i="10"/>
  <c r="M602" i="10"/>
  <c r="M603" i="10"/>
  <c r="M604" i="10"/>
  <c r="M857" i="10"/>
  <c r="M605" i="10"/>
  <c r="M606" i="10"/>
  <c r="M607" i="10"/>
  <c r="M608" i="10"/>
  <c r="M609" i="10"/>
  <c r="M610" i="10"/>
  <c r="M611" i="10"/>
  <c r="M612" i="10"/>
  <c r="M613" i="10"/>
  <c r="M614" i="10"/>
  <c r="M615" i="10"/>
  <c r="M616" i="10"/>
  <c r="M617" i="10"/>
  <c r="M618" i="10"/>
  <c r="M619" i="10"/>
  <c r="M620" i="10"/>
  <c r="M621" i="10"/>
  <c r="M622" i="10"/>
  <c r="M623" i="10"/>
  <c r="M624" i="10"/>
  <c r="M625" i="10"/>
  <c r="M626" i="10"/>
  <c r="M627" i="10"/>
  <c r="M628" i="10"/>
  <c r="M629" i="10"/>
  <c r="M630" i="10"/>
  <c r="M631" i="10"/>
  <c r="M632" i="10"/>
  <c r="M633" i="10"/>
  <c r="M634" i="10"/>
  <c r="M635" i="10"/>
  <c r="M636" i="10"/>
  <c r="M637" i="10"/>
  <c r="M638" i="10"/>
  <c r="M639" i="10"/>
  <c r="M640" i="10"/>
  <c r="M641" i="10"/>
  <c r="M642" i="10"/>
  <c r="M643" i="10"/>
  <c r="M644" i="10"/>
  <c r="M645" i="10"/>
  <c r="M646" i="10"/>
  <c r="M647" i="10"/>
  <c r="M648" i="10"/>
  <c r="M649" i="10"/>
  <c r="M650" i="10"/>
  <c r="M651" i="10"/>
  <c r="M652" i="10"/>
  <c r="M653" i="10"/>
  <c r="M654" i="10"/>
  <c r="M655" i="10"/>
  <c r="M656" i="10"/>
  <c r="M657" i="10"/>
  <c r="M658" i="10"/>
  <c r="M659" i="10"/>
  <c r="M660" i="10"/>
  <c r="M661" i="10"/>
  <c r="M662" i="10"/>
  <c r="M663" i="10"/>
  <c r="M664" i="10"/>
  <c r="M665" i="10"/>
  <c r="M666" i="10"/>
  <c r="M667" i="10"/>
  <c r="M668" i="10"/>
  <c r="M669" i="10"/>
  <c r="M670" i="10"/>
  <c r="M671" i="10"/>
  <c r="M672" i="10"/>
  <c r="M673" i="10"/>
  <c r="M674" i="10"/>
  <c r="M675" i="10"/>
  <c r="M676" i="10"/>
  <c r="M677" i="10"/>
  <c r="M678" i="10"/>
  <c r="M679" i="10"/>
  <c r="M680" i="10"/>
  <c r="M681" i="10"/>
  <c r="M682" i="10"/>
  <c r="M683" i="10"/>
  <c r="M684" i="10"/>
  <c r="M685" i="10"/>
  <c r="M686" i="10"/>
  <c r="M687" i="10"/>
  <c r="M688" i="10"/>
  <c r="M689" i="10"/>
  <c r="M690" i="10"/>
  <c r="M691" i="10"/>
  <c r="M692" i="10"/>
  <c r="M858" i="10"/>
  <c r="M693" i="10"/>
  <c r="M694" i="10"/>
  <c r="M695" i="10"/>
  <c r="M696" i="10"/>
  <c r="M697" i="10"/>
  <c r="M698" i="10"/>
  <c r="M699" i="10"/>
  <c r="M700" i="10"/>
  <c r="M701" i="10"/>
  <c r="M702" i="10"/>
  <c r="M703" i="10"/>
  <c r="M704" i="10"/>
  <c r="M705" i="10"/>
  <c r="M706" i="10"/>
  <c r="M707" i="10"/>
  <c r="M708" i="10"/>
  <c r="M709" i="10"/>
  <c r="M710" i="10"/>
  <c r="M711" i="10"/>
  <c r="M712" i="10"/>
  <c r="M713" i="10"/>
  <c r="M714" i="10"/>
  <c r="M715" i="10"/>
  <c r="M716" i="10"/>
  <c r="M717" i="10"/>
  <c r="M718" i="10"/>
  <c r="M719" i="10"/>
  <c r="M720" i="10"/>
  <c r="M721" i="10"/>
  <c r="M722" i="10"/>
  <c r="M723" i="10"/>
  <c r="M724" i="10"/>
  <c r="M725" i="10"/>
  <c r="M726" i="10"/>
  <c r="M727" i="10"/>
  <c r="M728" i="10"/>
  <c r="M729" i="10"/>
  <c r="M730" i="10"/>
  <c r="M731" i="10"/>
  <c r="M732" i="10"/>
  <c r="M733" i="10"/>
  <c r="M734" i="10"/>
  <c r="M735" i="10"/>
  <c r="M736" i="10"/>
  <c r="M737" i="10"/>
  <c r="M738" i="10"/>
  <c r="M739" i="10"/>
  <c r="M740" i="10"/>
  <c r="M741" i="10"/>
  <c r="M742" i="10"/>
  <c r="M743" i="10"/>
  <c r="M744" i="10"/>
  <c r="M745" i="10"/>
  <c r="M746" i="10"/>
  <c r="M747" i="10"/>
  <c r="M748" i="10"/>
  <c r="M749" i="10"/>
  <c r="M750" i="10"/>
  <c r="M751" i="10"/>
  <c r="M752" i="10"/>
  <c r="M753" i="10"/>
  <c r="M754" i="10"/>
  <c r="M755" i="10"/>
  <c r="M756" i="10"/>
  <c r="M757" i="10"/>
  <c r="M758" i="10"/>
  <c r="M759" i="10"/>
  <c r="M760" i="10"/>
  <c r="M761" i="10"/>
  <c r="M762" i="10"/>
  <c r="M763" i="10"/>
  <c r="M764" i="10"/>
  <c r="M765" i="10"/>
  <c r="M766" i="10"/>
  <c r="M767" i="10"/>
  <c r="M768" i="10"/>
  <c r="M769" i="10"/>
  <c r="M770" i="10"/>
  <c r="M771" i="10"/>
  <c r="M772" i="10"/>
  <c r="M773" i="10"/>
  <c r="M774" i="10"/>
  <c r="M775" i="10"/>
  <c r="M776" i="10"/>
  <c r="M777" i="10"/>
  <c r="M778" i="10"/>
  <c r="M779" i="10"/>
  <c r="M780" i="10"/>
  <c r="M781" i="10"/>
  <c r="M782" i="10"/>
  <c r="M783" i="10"/>
  <c r="M784" i="10"/>
  <c r="M785" i="10"/>
  <c r="M786" i="10"/>
  <c r="M787" i="10"/>
  <c r="M788" i="10"/>
  <c r="M789" i="10"/>
  <c r="M790" i="10"/>
  <c r="M791" i="10"/>
  <c r="M792" i="10"/>
  <c r="M793" i="10"/>
  <c r="M794" i="10"/>
  <c r="M795" i="10"/>
  <c r="M796" i="10"/>
  <c r="M797" i="10"/>
  <c r="M798" i="10"/>
  <c r="M799" i="10"/>
  <c r="M800" i="10"/>
  <c r="M801" i="10"/>
  <c r="M802" i="10"/>
  <c r="M803" i="10"/>
  <c r="M804" i="10"/>
  <c r="M805" i="10"/>
  <c r="M806" i="10"/>
  <c r="M807" i="10"/>
  <c r="M808" i="10"/>
  <c r="M809" i="10"/>
  <c r="M810" i="10"/>
  <c r="M811" i="10"/>
  <c r="M812" i="10"/>
  <c r="M813" i="10"/>
  <c r="M814" i="10"/>
  <c r="M815" i="10"/>
  <c r="M816" i="10"/>
  <c r="M817" i="10"/>
  <c r="M818" i="10"/>
  <c r="M819" i="10"/>
  <c r="M820" i="10"/>
  <c r="M821" i="10"/>
  <c r="M822" i="10"/>
  <c r="M823" i="10"/>
  <c r="M824" i="10"/>
  <c r="M825" i="10"/>
  <c r="M826" i="10"/>
  <c r="M827" i="10"/>
  <c r="M828" i="10"/>
  <c r="M829" i="10"/>
  <c r="M830" i="10"/>
  <c r="M831" i="10"/>
  <c r="M832" i="10"/>
  <c r="M833" i="10"/>
  <c r="M834" i="10"/>
  <c r="M835" i="10"/>
  <c r="M836" i="10"/>
  <c r="M837" i="10"/>
  <c r="M838" i="10"/>
  <c r="M839" i="10"/>
  <c r="M840" i="10"/>
  <c r="M841" i="10"/>
  <c r="M842" i="10"/>
  <c r="M843" i="10"/>
  <c r="M844" i="10"/>
  <c r="M845" i="10"/>
  <c r="M846" i="10"/>
  <c r="M847" i="10"/>
  <c r="M859" i="10"/>
  <c r="M848" i="10"/>
  <c r="M849" i="10"/>
  <c r="M862" i="10"/>
  <c r="M852" i="10"/>
  <c r="M854" i="10"/>
  <c r="M861" i="10"/>
  <c r="M864" i="10"/>
  <c r="M865" i="10"/>
  <c r="M866" i="10"/>
  <c r="M867" i="10"/>
  <c r="M868" i="10"/>
  <c r="M869" i="10"/>
  <c r="M870" i="10"/>
  <c r="M871" i="10"/>
  <c r="M872" i="10"/>
  <c r="M873" i="10"/>
  <c r="M874" i="10"/>
  <c r="M850" i="10"/>
  <c r="M851" i="10"/>
  <c r="M875" i="10"/>
  <c r="M876" i="10"/>
  <c r="M877" i="10"/>
  <c r="M878" i="10"/>
  <c r="M879" i="10"/>
  <c r="M880" i="10"/>
  <c r="M881" i="10"/>
  <c r="M882" i="10"/>
  <c r="M883" i="10"/>
  <c r="M884" i="10"/>
  <c r="M885" i="10"/>
  <c r="M860" i="10"/>
  <c r="M886" i="10"/>
  <c r="M887" i="10"/>
  <c r="M888" i="10"/>
  <c r="M889" i="10"/>
  <c r="M890" i="10"/>
  <c r="M891" i="10"/>
  <c r="M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863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855" i="10"/>
  <c r="Q855" i="10" s="1"/>
  <c r="S855" i="10" s="1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J411" i="10"/>
  <c r="J412" i="10"/>
  <c r="J413" i="10"/>
  <c r="J414" i="10"/>
  <c r="J415" i="10"/>
  <c r="J416" i="10"/>
  <c r="J417" i="10"/>
  <c r="J418" i="10"/>
  <c r="J419" i="10"/>
  <c r="J420" i="10"/>
  <c r="J421" i="10"/>
  <c r="J422" i="10"/>
  <c r="J423" i="10"/>
  <c r="J424" i="10"/>
  <c r="J425" i="10"/>
  <c r="J426" i="10"/>
  <c r="J427" i="10"/>
  <c r="J428" i="10"/>
  <c r="J429" i="10"/>
  <c r="J430" i="10"/>
  <c r="J431" i="10"/>
  <c r="J432" i="10"/>
  <c r="J433" i="10"/>
  <c r="J434" i="10"/>
  <c r="J435" i="10"/>
  <c r="J436" i="10"/>
  <c r="J437" i="10"/>
  <c r="J438" i="10"/>
  <c r="J439" i="10"/>
  <c r="J440" i="10"/>
  <c r="J441" i="10"/>
  <c r="J442" i="10"/>
  <c r="J443" i="10"/>
  <c r="J444" i="10"/>
  <c r="J445" i="10"/>
  <c r="J446" i="10"/>
  <c r="J447" i="10"/>
  <c r="J448" i="10"/>
  <c r="J449" i="10"/>
  <c r="J450" i="10"/>
  <c r="J451" i="10"/>
  <c r="J452" i="10"/>
  <c r="J453" i="10"/>
  <c r="J454" i="10"/>
  <c r="J455" i="10"/>
  <c r="J456" i="10"/>
  <c r="J457" i="10"/>
  <c r="J458" i="10"/>
  <c r="J459" i="10"/>
  <c r="J460" i="10"/>
  <c r="J461" i="10"/>
  <c r="J462" i="10"/>
  <c r="J463" i="10"/>
  <c r="J464" i="10"/>
  <c r="J465" i="10"/>
  <c r="J466" i="10"/>
  <c r="J467" i="10"/>
  <c r="J468" i="10"/>
  <c r="J469" i="10"/>
  <c r="J470" i="10"/>
  <c r="J471" i="10"/>
  <c r="J472" i="10"/>
  <c r="J473" i="10"/>
  <c r="J474" i="10"/>
  <c r="J475" i="10"/>
  <c r="J476" i="10"/>
  <c r="J477" i="10"/>
  <c r="J478" i="10"/>
  <c r="J479" i="10"/>
  <c r="J480" i="10"/>
  <c r="J481" i="10"/>
  <c r="J482" i="10"/>
  <c r="J483" i="10"/>
  <c r="J484" i="10"/>
  <c r="J485" i="10"/>
  <c r="J486" i="10"/>
  <c r="J487" i="10"/>
  <c r="J488" i="10"/>
  <c r="J489" i="10"/>
  <c r="J490" i="10"/>
  <c r="J491" i="10"/>
  <c r="J492" i="10"/>
  <c r="J493" i="10"/>
  <c r="J494" i="10"/>
  <c r="J495" i="10"/>
  <c r="J496" i="10"/>
  <c r="J497" i="10"/>
  <c r="J498" i="10"/>
  <c r="J499" i="10"/>
  <c r="J500" i="10"/>
  <c r="J501" i="10"/>
  <c r="J856" i="10"/>
  <c r="Q856" i="10" s="1"/>
  <c r="S856" i="10" s="1"/>
  <c r="J502" i="10"/>
  <c r="J503" i="10"/>
  <c r="J504" i="10"/>
  <c r="J505" i="10"/>
  <c r="J506" i="10"/>
  <c r="J507" i="10"/>
  <c r="J508" i="10"/>
  <c r="J509" i="10"/>
  <c r="J510" i="10"/>
  <c r="J511" i="10"/>
  <c r="J512" i="10"/>
  <c r="J513" i="10"/>
  <c r="J514" i="10"/>
  <c r="J515" i="10"/>
  <c r="J516" i="10"/>
  <c r="J517" i="10"/>
  <c r="J518" i="10"/>
  <c r="J519" i="10"/>
  <c r="J520" i="10"/>
  <c r="J521" i="10"/>
  <c r="J522" i="10"/>
  <c r="J523" i="10"/>
  <c r="J524" i="10"/>
  <c r="J525" i="10"/>
  <c r="J526" i="10"/>
  <c r="J527" i="10"/>
  <c r="J528" i="10"/>
  <c r="J529" i="10"/>
  <c r="J530" i="10"/>
  <c r="J531" i="10"/>
  <c r="J532" i="10"/>
  <c r="J533" i="10"/>
  <c r="J534" i="10"/>
  <c r="J535" i="10"/>
  <c r="J536" i="10"/>
  <c r="J537" i="10"/>
  <c r="J538" i="10"/>
  <c r="J539" i="10"/>
  <c r="J540" i="10"/>
  <c r="J541" i="10"/>
  <c r="J542" i="10"/>
  <c r="J543" i="10"/>
  <c r="J544" i="10"/>
  <c r="J545" i="10"/>
  <c r="J546" i="10"/>
  <c r="J547" i="10"/>
  <c r="J548" i="10"/>
  <c r="J549" i="10"/>
  <c r="J550" i="10"/>
  <c r="J551" i="10"/>
  <c r="J552" i="10"/>
  <c r="J553" i="10"/>
  <c r="J554" i="10"/>
  <c r="J555" i="10"/>
  <c r="J556" i="10"/>
  <c r="J557" i="10"/>
  <c r="J558" i="10"/>
  <c r="J559" i="10"/>
  <c r="J560" i="10"/>
  <c r="J561" i="10"/>
  <c r="J562" i="10"/>
  <c r="J563" i="10"/>
  <c r="J564" i="10"/>
  <c r="J565" i="10"/>
  <c r="J566" i="10"/>
  <c r="J567" i="10"/>
  <c r="J568" i="10"/>
  <c r="J569" i="10"/>
  <c r="J570" i="10"/>
  <c r="J571" i="10"/>
  <c r="J572" i="10"/>
  <c r="J573" i="10"/>
  <c r="J574" i="10"/>
  <c r="J575" i="10"/>
  <c r="J576" i="10"/>
  <c r="J577" i="10"/>
  <c r="J578" i="10"/>
  <c r="J579" i="10"/>
  <c r="J580" i="10"/>
  <c r="J581" i="10"/>
  <c r="J582" i="10"/>
  <c r="J583" i="10"/>
  <c r="J584" i="10"/>
  <c r="J585" i="10"/>
  <c r="J586" i="10"/>
  <c r="J587" i="10"/>
  <c r="J588" i="10"/>
  <c r="J589" i="10"/>
  <c r="J590" i="10"/>
  <c r="J591" i="10"/>
  <c r="J592" i="10"/>
  <c r="J593" i="10"/>
  <c r="J594" i="10"/>
  <c r="J595" i="10"/>
  <c r="J596" i="10"/>
  <c r="J597" i="10"/>
  <c r="J598" i="10"/>
  <c r="J599" i="10"/>
  <c r="J600" i="10"/>
  <c r="J601" i="10"/>
  <c r="J602" i="10"/>
  <c r="J603" i="10"/>
  <c r="J604" i="10"/>
  <c r="J857" i="10"/>
  <c r="Q857" i="10" s="1"/>
  <c r="S857" i="10" s="1"/>
  <c r="J605" i="10"/>
  <c r="J606" i="10"/>
  <c r="J607" i="10"/>
  <c r="J608" i="10"/>
  <c r="J609" i="10"/>
  <c r="J610" i="10"/>
  <c r="J611" i="10"/>
  <c r="J612" i="10"/>
  <c r="J613" i="10"/>
  <c r="J614" i="10"/>
  <c r="J615" i="10"/>
  <c r="J616" i="10"/>
  <c r="J617" i="10"/>
  <c r="J618" i="10"/>
  <c r="J619" i="10"/>
  <c r="J620" i="10"/>
  <c r="J621" i="10"/>
  <c r="J622" i="10"/>
  <c r="J623" i="10"/>
  <c r="J624" i="10"/>
  <c r="J625" i="10"/>
  <c r="J626" i="10"/>
  <c r="J627" i="10"/>
  <c r="J628" i="10"/>
  <c r="J629" i="10"/>
  <c r="J630" i="10"/>
  <c r="J631" i="10"/>
  <c r="J632" i="10"/>
  <c r="J633" i="10"/>
  <c r="J634" i="10"/>
  <c r="J635" i="10"/>
  <c r="J636" i="10"/>
  <c r="J637" i="10"/>
  <c r="J638" i="10"/>
  <c r="J639" i="10"/>
  <c r="J640" i="10"/>
  <c r="J641" i="10"/>
  <c r="J642" i="10"/>
  <c r="J643" i="10"/>
  <c r="J644" i="10"/>
  <c r="J645" i="10"/>
  <c r="J646" i="10"/>
  <c r="J647" i="10"/>
  <c r="J648" i="10"/>
  <c r="J649" i="10"/>
  <c r="J650" i="10"/>
  <c r="J651" i="10"/>
  <c r="J652" i="10"/>
  <c r="J653" i="10"/>
  <c r="J654" i="10"/>
  <c r="J655" i="10"/>
  <c r="J656" i="10"/>
  <c r="J657" i="10"/>
  <c r="J658" i="10"/>
  <c r="J659" i="10"/>
  <c r="J660" i="10"/>
  <c r="J661" i="10"/>
  <c r="J662" i="10"/>
  <c r="J663" i="10"/>
  <c r="J664" i="10"/>
  <c r="J665" i="10"/>
  <c r="J666" i="10"/>
  <c r="J667" i="10"/>
  <c r="J668" i="10"/>
  <c r="J669" i="10"/>
  <c r="J670" i="10"/>
  <c r="J671" i="10"/>
  <c r="J672" i="10"/>
  <c r="J673" i="10"/>
  <c r="J674" i="10"/>
  <c r="J675" i="10"/>
  <c r="J676" i="10"/>
  <c r="J677" i="10"/>
  <c r="J678" i="10"/>
  <c r="J679" i="10"/>
  <c r="J680" i="10"/>
  <c r="J681" i="10"/>
  <c r="J682" i="10"/>
  <c r="J683" i="10"/>
  <c r="J684" i="10"/>
  <c r="J685" i="10"/>
  <c r="J686" i="10"/>
  <c r="J687" i="10"/>
  <c r="J688" i="10"/>
  <c r="J689" i="10"/>
  <c r="J690" i="10"/>
  <c r="J691" i="10"/>
  <c r="J692" i="10"/>
  <c r="J858" i="10"/>
  <c r="Q858" i="10" s="1"/>
  <c r="S858" i="10" s="1"/>
  <c r="J693" i="10"/>
  <c r="J694" i="10"/>
  <c r="J695" i="10"/>
  <c r="J696" i="10"/>
  <c r="J697" i="10"/>
  <c r="J698" i="10"/>
  <c r="J699" i="10"/>
  <c r="J700" i="10"/>
  <c r="J701" i="10"/>
  <c r="J702" i="10"/>
  <c r="J703" i="10"/>
  <c r="J704" i="10"/>
  <c r="J705" i="10"/>
  <c r="J706" i="10"/>
  <c r="J707" i="10"/>
  <c r="J708" i="10"/>
  <c r="J709" i="10"/>
  <c r="J710" i="10"/>
  <c r="J711" i="10"/>
  <c r="J712" i="10"/>
  <c r="J713" i="10"/>
  <c r="J714" i="10"/>
  <c r="J715" i="10"/>
  <c r="J716" i="10"/>
  <c r="J717" i="10"/>
  <c r="J718" i="10"/>
  <c r="J719" i="10"/>
  <c r="J720" i="10"/>
  <c r="J721" i="10"/>
  <c r="J722" i="10"/>
  <c r="J723" i="10"/>
  <c r="J724" i="10"/>
  <c r="J725" i="10"/>
  <c r="J726" i="10"/>
  <c r="J727" i="10"/>
  <c r="J728" i="10"/>
  <c r="J729" i="10"/>
  <c r="J730" i="10"/>
  <c r="J731" i="10"/>
  <c r="J732" i="10"/>
  <c r="J733" i="10"/>
  <c r="J734" i="10"/>
  <c r="J735" i="10"/>
  <c r="J736" i="10"/>
  <c r="J737" i="10"/>
  <c r="J738" i="10"/>
  <c r="J739" i="10"/>
  <c r="J740" i="10"/>
  <c r="J741" i="10"/>
  <c r="J742" i="10"/>
  <c r="J743" i="10"/>
  <c r="J744" i="10"/>
  <c r="J745" i="10"/>
  <c r="J746" i="10"/>
  <c r="J747" i="10"/>
  <c r="J748" i="10"/>
  <c r="J749" i="10"/>
  <c r="J750" i="10"/>
  <c r="J751" i="10"/>
  <c r="J752" i="10"/>
  <c r="J753" i="10"/>
  <c r="J754" i="10"/>
  <c r="J755" i="10"/>
  <c r="J756" i="10"/>
  <c r="J757" i="10"/>
  <c r="J758" i="10"/>
  <c r="J759" i="10"/>
  <c r="J760" i="10"/>
  <c r="J761" i="10"/>
  <c r="J762" i="10"/>
  <c r="J763" i="10"/>
  <c r="J764" i="10"/>
  <c r="J765" i="10"/>
  <c r="J766" i="10"/>
  <c r="J767" i="10"/>
  <c r="J768" i="10"/>
  <c r="J769" i="10"/>
  <c r="J770" i="10"/>
  <c r="J771" i="10"/>
  <c r="J772" i="10"/>
  <c r="J773" i="10"/>
  <c r="J774" i="10"/>
  <c r="J775" i="10"/>
  <c r="J776" i="10"/>
  <c r="J777" i="10"/>
  <c r="J778" i="10"/>
  <c r="J779" i="10"/>
  <c r="J780" i="10"/>
  <c r="J781" i="10"/>
  <c r="J782" i="10"/>
  <c r="J783" i="10"/>
  <c r="J784" i="10"/>
  <c r="J785" i="10"/>
  <c r="J786" i="10"/>
  <c r="J787" i="10"/>
  <c r="J788" i="10"/>
  <c r="J789" i="10"/>
  <c r="J790" i="10"/>
  <c r="J791" i="10"/>
  <c r="J792" i="10"/>
  <c r="J793" i="10"/>
  <c r="J794" i="10"/>
  <c r="J795" i="10"/>
  <c r="J796" i="10"/>
  <c r="J797" i="10"/>
  <c r="J798" i="10"/>
  <c r="J799" i="10"/>
  <c r="J800" i="10"/>
  <c r="J801" i="10"/>
  <c r="J802" i="10"/>
  <c r="J803" i="10"/>
  <c r="J804" i="10"/>
  <c r="J805" i="10"/>
  <c r="J806" i="10"/>
  <c r="J807" i="10"/>
  <c r="J808" i="10"/>
  <c r="J809" i="10"/>
  <c r="J810" i="10"/>
  <c r="J811" i="10"/>
  <c r="J812" i="10"/>
  <c r="J813" i="10"/>
  <c r="J814" i="10"/>
  <c r="J815" i="10"/>
  <c r="J816" i="10"/>
  <c r="J817" i="10"/>
  <c r="J818" i="10"/>
  <c r="J819" i="10"/>
  <c r="J820" i="10"/>
  <c r="J821" i="10"/>
  <c r="J822" i="10"/>
  <c r="J823" i="10"/>
  <c r="J824" i="10"/>
  <c r="J825" i="10"/>
  <c r="J826" i="10"/>
  <c r="J827" i="10"/>
  <c r="J828" i="10"/>
  <c r="J829" i="10"/>
  <c r="J830" i="10"/>
  <c r="J831" i="10"/>
  <c r="J832" i="10"/>
  <c r="J833" i="10"/>
  <c r="J834" i="10"/>
  <c r="J835" i="10"/>
  <c r="J836" i="10"/>
  <c r="J837" i="10"/>
  <c r="J838" i="10"/>
  <c r="J839" i="10"/>
  <c r="J840" i="10"/>
  <c r="J841" i="10"/>
  <c r="J842" i="10"/>
  <c r="J843" i="10"/>
  <c r="J844" i="10"/>
  <c r="J845" i="10"/>
  <c r="J846" i="10"/>
  <c r="J847" i="10"/>
  <c r="J859" i="10"/>
  <c r="J848" i="10"/>
  <c r="J849" i="10"/>
  <c r="J862" i="10"/>
  <c r="J852" i="10"/>
  <c r="J853" i="10"/>
  <c r="J854" i="10"/>
  <c r="J861" i="10"/>
  <c r="J864" i="10"/>
  <c r="J865" i="10"/>
  <c r="J866" i="10"/>
  <c r="J867" i="10"/>
  <c r="J868" i="10"/>
  <c r="J869" i="10"/>
  <c r="J870" i="10"/>
  <c r="J871" i="10"/>
  <c r="J872" i="10"/>
  <c r="J873" i="10"/>
  <c r="J874" i="10"/>
  <c r="J850" i="10"/>
  <c r="J851" i="10"/>
  <c r="J875" i="10"/>
  <c r="J876" i="10"/>
  <c r="J877" i="10"/>
  <c r="J878" i="10"/>
  <c r="J879" i="10"/>
  <c r="J880" i="10"/>
  <c r="J881" i="10"/>
  <c r="J882" i="10"/>
  <c r="J883" i="10"/>
  <c r="J884" i="10"/>
  <c r="J885" i="10"/>
  <c r="J860" i="10"/>
  <c r="J886" i="10"/>
  <c r="J887" i="10"/>
  <c r="J888" i="10"/>
  <c r="J889" i="10"/>
  <c r="J890" i="10"/>
  <c r="J891" i="10"/>
  <c r="J11" i="10"/>
  <c r="P865" i="10"/>
  <c r="P866" i="10"/>
  <c r="P867" i="10"/>
  <c r="P868" i="10"/>
  <c r="P869" i="10"/>
  <c r="P870" i="10"/>
  <c r="P871" i="10"/>
  <c r="P872" i="10"/>
  <c r="P873" i="10"/>
  <c r="P874" i="10"/>
  <c r="P850" i="10"/>
  <c r="P851" i="10"/>
  <c r="P875" i="10"/>
  <c r="P876" i="10"/>
  <c r="P877" i="10"/>
  <c r="P878" i="10"/>
  <c r="P879" i="10"/>
  <c r="P880" i="10"/>
  <c r="P881" i="10"/>
  <c r="P882" i="10"/>
  <c r="P883" i="10"/>
  <c r="P884" i="10"/>
  <c r="P885" i="10"/>
  <c r="P860" i="10"/>
  <c r="P886" i="10"/>
  <c r="P887" i="10"/>
  <c r="P888" i="10"/>
  <c r="P889" i="10"/>
  <c r="P890" i="10"/>
  <c r="P891" i="10"/>
  <c r="P864" i="10"/>
  <c r="Q11" i="10" l="1"/>
  <c r="S11" i="10" s="1"/>
  <c r="Q861" i="10"/>
  <c r="S861" i="10" s="1"/>
  <c r="Q862" i="10"/>
  <c r="S862" i="10" s="1"/>
  <c r="Q848" i="10"/>
  <c r="S848" i="10" s="1"/>
  <c r="Q847" i="10"/>
  <c r="S847" i="10" s="1"/>
  <c r="Q845" i="10"/>
  <c r="S845" i="10" s="1"/>
  <c r="Q843" i="10"/>
  <c r="S843" i="10" s="1"/>
  <c r="Q841" i="10"/>
  <c r="S841" i="10" s="1"/>
  <c r="Q839" i="10"/>
  <c r="S839" i="10" s="1"/>
  <c r="Q837" i="10"/>
  <c r="S837" i="10" s="1"/>
  <c r="Q835" i="10"/>
  <c r="S835" i="10" s="1"/>
  <c r="Q833" i="10"/>
  <c r="S833" i="10" s="1"/>
  <c r="Q831" i="10"/>
  <c r="S831" i="10" s="1"/>
  <c r="Q829" i="10"/>
  <c r="S829" i="10" s="1"/>
  <c r="Q827" i="10"/>
  <c r="S827" i="10" s="1"/>
  <c r="Q825" i="10"/>
  <c r="S825" i="10" s="1"/>
  <c r="Q823" i="10"/>
  <c r="S823" i="10" s="1"/>
  <c r="Q821" i="10"/>
  <c r="S821" i="10" s="1"/>
  <c r="Q819" i="10"/>
  <c r="S819" i="10" s="1"/>
  <c r="Q817" i="10"/>
  <c r="S817" i="10" s="1"/>
  <c r="Q815" i="10"/>
  <c r="S815" i="10" s="1"/>
  <c r="Q813" i="10"/>
  <c r="S813" i="10" s="1"/>
  <c r="Q811" i="10"/>
  <c r="S811" i="10" s="1"/>
  <c r="Q809" i="10"/>
  <c r="S809" i="10" s="1"/>
  <c r="Q807" i="10"/>
  <c r="S807" i="10" s="1"/>
  <c r="Q805" i="10"/>
  <c r="S805" i="10" s="1"/>
  <c r="Q803" i="10"/>
  <c r="S803" i="10" s="1"/>
  <c r="Q801" i="10"/>
  <c r="S801" i="10" s="1"/>
  <c r="Q799" i="10"/>
  <c r="S799" i="10" s="1"/>
  <c r="Q797" i="10"/>
  <c r="S797" i="10" s="1"/>
  <c r="Q795" i="10"/>
  <c r="S795" i="10" s="1"/>
  <c r="Q793" i="10"/>
  <c r="S793" i="10" s="1"/>
  <c r="Q791" i="10"/>
  <c r="S791" i="10" s="1"/>
  <c r="Q789" i="10"/>
  <c r="S789" i="10" s="1"/>
  <c r="Q787" i="10"/>
  <c r="S787" i="10" s="1"/>
  <c r="Q785" i="10"/>
  <c r="S785" i="10" s="1"/>
  <c r="Q783" i="10"/>
  <c r="S783" i="10" s="1"/>
  <c r="Q781" i="10"/>
  <c r="S781" i="10" s="1"/>
  <c r="Q779" i="10"/>
  <c r="S779" i="10" s="1"/>
  <c r="Q777" i="10"/>
  <c r="S777" i="10" s="1"/>
  <c r="Q775" i="10"/>
  <c r="S775" i="10" s="1"/>
  <c r="Q773" i="10"/>
  <c r="S773" i="10" s="1"/>
  <c r="Q771" i="10"/>
  <c r="S771" i="10" s="1"/>
  <c r="Q769" i="10"/>
  <c r="S769" i="10" s="1"/>
  <c r="Q767" i="10"/>
  <c r="S767" i="10" s="1"/>
  <c r="Q765" i="10"/>
  <c r="S765" i="10" s="1"/>
  <c r="Q763" i="10"/>
  <c r="S763" i="10" s="1"/>
  <c r="Q761" i="10"/>
  <c r="S761" i="10" s="1"/>
  <c r="Q759" i="10"/>
  <c r="S759" i="10" s="1"/>
  <c r="Q757" i="10"/>
  <c r="S757" i="10" s="1"/>
  <c r="Q755" i="10"/>
  <c r="S755" i="10" s="1"/>
  <c r="Q753" i="10"/>
  <c r="S753" i="10" s="1"/>
  <c r="Q751" i="10"/>
  <c r="S751" i="10" s="1"/>
  <c r="Q749" i="10"/>
  <c r="S749" i="10" s="1"/>
  <c r="Q747" i="10"/>
  <c r="S747" i="10" s="1"/>
  <c r="Q745" i="10"/>
  <c r="S745" i="10" s="1"/>
  <c r="Q743" i="10"/>
  <c r="S743" i="10" s="1"/>
  <c r="Q741" i="10"/>
  <c r="S741" i="10" s="1"/>
  <c r="Q739" i="10"/>
  <c r="S739" i="10" s="1"/>
  <c r="Q737" i="10"/>
  <c r="S737" i="10" s="1"/>
  <c r="Q735" i="10"/>
  <c r="S735" i="10" s="1"/>
  <c r="Q733" i="10"/>
  <c r="S733" i="10" s="1"/>
  <c r="Q731" i="10"/>
  <c r="S731" i="10" s="1"/>
  <c r="Q729" i="10"/>
  <c r="S729" i="10" s="1"/>
  <c r="Q727" i="10"/>
  <c r="S727" i="10" s="1"/>
  <c r="Q725" i="10"/>
  <c r="S725" i="10" s="1"/>
  <c r="Q723" i="10"/>
  <c r="S723" i="10" s="1"/>
  <c r="Q721" i="10"/>
  <c r="S721" i="10" s="1"/>
  <c r="Q719" i="10"/>
  <c r="S719" i="10" s="1"/>
  <c r="Q717" i="10"/>
  <c r="S717" i="10" s="1"/>
  <c r="Q715" i="10"/>
  <c r="S715" i="10" s="1"/>
  <c r="Q713" i="10"/>
  <c r="S713" i="10" s="1"/>
  <c r="Q711" i="10"/>
  <c r="S711" i="10" s="1"/>
  <c r="Q709" i="10"/>
  <c r="S709" i="10" s="1"/>
  <c r="Q707" i="10"/>
  <c r="S707" i="10" s="1"/>
  <c r="Q705" i="10"/>
  <c r="S705" i="10" s="1"/>
  <c r="Q703" i="10"/>
  <c r="S703" i="10" s="1"/>
  <c r="Q701" i="10"/>
  <c r="S701" i="10" s="1"/>
  <c r="Q699" i="10"/>
  <c r="S699" i="10" s="1"/>
  <c r="Q697" i="10"/>
  <c r="S697" i="10" s="1"/>
  <c r="Q695" i="10"/>
  <c r="S695" i="10" s="1"/>
  <c r="Q693" i="10"/>
  <c r="S693" i="10" s="1"/>
  <c r="Q692" i="10"/>
  <c r="S692" i="10" s="1"/>
  <c r="Q690" i="10"/>
  <c r="S690" i="10" s="1"/>
  <c r="Q688" i="10"/>
  <c r="S688" i="10" s="1"/>
  <c r="Q686" i="10"/>
  <c r="S686" i="10" s="1"/>
  <c r="Q684" i="10"/>
  <c r="S684" i="10" s="1"/>
  <c r="Q682" i="10"/>
  <c r="S682" i="10" s="1"/>
  <c r="Q680" i="10"/>
  <c r="S680" i="10" s="1"/>
  <c r="Q678" i="10"/>
  <c r="S678" i="10" s="1"/>
  <c r="Q676" i="10"/>
  <c r="S676" i="10" s="1"/>
  <c r="Q674" i="10"/>
  <c r="S674" i="10" s="1"/>
  <c r="Q672" i="10"/>
  <c r="S672" i="10" s="1"/>
  <c r="Q670" i="10"/>
  <c r="S670" i="10" s="1"/>
  <c r="Q668" i="10"/>
  <c r="S668" i="10" s="1"/>
  <c r="Q666" i="10"/>
  <c r="S666" i="10" s="1"/>
  <c r="Q664" i="10"/>
  <c r="S664" i="10" s="1"/>
  <c r="Q662" i="10"/>
  <c r="S662" i="10" s="1"/>
  <c r="Q660" i="10"/>
  <c r="S660" i="10" s="1"/>
  <c r="Q658" i="10"/>
  <c r="S658" i="10" s="1"/>
  <c r="Q656" i="10"/>
  <c r="S656" i="10" s="1"/>
  <c r="Q654" i="10"/>
  <c r="S654" i="10" s="1"/>
  <c r="Q652" i="10"/>
  <c r="S652" i="10" s="1"/>
  <c r="Q650" i="10"/>
  <c r="S650" i="10" s="1"/>
  <c r="Q648" i="10"/>
  <c r="S648" i="10" s="1"/>
  <c r="Q646" i="10"/>
  <c r="S646" i="10" s="1"/>
  <c r="Q644" i="10"/>
  <c r="S644" i="10" s="1"/>
  <c r="Q642" i="10"/>
  <c r="S642" i="10" s="1"/>
  <c r="Q640" i="10"/>
  <c r="S640" i="10" s="1"/>
  <c r="Q638" i="10"/>
  <c r="S638" i="10" s="1"/>
  <c r="Q636" i="10"/>
  <c r="S636" i="10" s="1"/>
  <c r="Q634" i="10"/>
  <c r="S634" i="10" s="1"/>
  <c r="Q632" i="10"/>
  <c r="S632" i="10" s="1"/>
  <c r="Q630" i="10"/>
  <c r="S630" i="10" s="1"/>
  <c r="Q628" i="10"/>
  <c r="S628" i="10" s="1"/>
  <c r="Q626" i="10"/>
  <c r="S626" i="10" s="1"/>
  <c r="Q624" i="10"/>
  <c r="S624" i="10" s="1"/>
  <c r="Q622" i="10"/>
  <c r="S622" i="10" s="1"/>
  <c r="Q620" i="10"/>
  <c r="S620" i="10" s="1"/>
  <c r="Q618" i="10"/>
  <c r="S618" i="10" s="1"/>
  <c r="Q616" i="10"/>
  <c r="S616" i="10" s="1"/>
  <c r="Q614" i="10"/>
  <c r="S614" i="10" s="1"/>
  <c r="Q612" i="10"/>
  <c r="S612" i="10" s="1"/>
  <c r="Q610" i="10"/>
  <c r="S610" i="10" s="1"/>
  <c r="Q608" i="10"/>
  <c r="S608" i="10" s="1"/>
  <c r="Q606" i="10"/>
  <c r="S606" i="10" s="1"/>
  <c r="Q603" i="10"/>
  <c r="S603" i="10" s="1"/>
  <c r="Q601" i="10"/>
  <c r="S601" i="10" s="1"/>
  <c r="Q599" i="10"/>
  <c r="S599" i="10" s="1"/>
  <c r="Q597" i="10"/>
  <c r="S597" i="10" s="1"/>
  <c r="Q595" i="10"/>
  <c r="S595" i="10" s="1"/>
  <c r="Q593" i="10"/>
  <c r="S593" i="10" s="1"/>
  <c r="Q591" i="10"/>
  <c r="S591" i="10" s="1"/>
  <c r="Q589" i="10"/>
  <c r="S589" i="10" s="1"/>
  <c r="Q587" i="10"/>
  <c r="S587" i="10" s="1"/>
  <c r="Q585" i="10"/>
  <c r="S585" i="10" s="1"/>
  <c r="Q583" i="10"/>
  <c r="S583" i="10" s="1"/>
  <c r="Q581" i="10"/>
  <c r="S581" i="10" s="1"/>
  <c r="Q579" i="10"/>
  <c r="S579" i="10" s="1"/>
  <c r="Q577" i="10"/>
  <c r="S577" i="10" s="1"/>
  <c r="Q575" i="10"/>
  <c r="S575" i="10" s="1"/>
  <c r="Q573" i="10"/>
  <c r="S573" i="10" s="1"/>
  <c r="Q571" i="10"/>
  <c r="S571" i="10" s="1"/>
  <c r="Q569" i="10"/>
  <c r="S569" i="10" s="1"/>
  <c r="Q567" i="10"/>
  <c r="S567" i="10" s="1"/>
  <c r="Q565" i="10"/>
  <c r="S565" i="10" s="1"/>
  <c r="Q563" i="10"/>
  <c r="S563" i="10" s="1"/>
  <c r="Q561" i="10"/>
  <c r="S561" i="10" s="1"/>
  <c r="Q559" i="10"/>
  <c r="S559" i="10" s="1"/>
  <c r="Q557" i="10"/>
  <c r="S557" i="10" s="1"/>
  <c r="Q555" i="10"/>
  <c r="S555" i="10" s="1"/>
  <c r="Q553" i="10"/>
  <c r="S553" i="10" s="1"/>
  <c r="Q551" i="10"/>
  <c r="S551" i="10" s="1"/>
  <c r="Q549" i="10"/>
  <c r="S549" i="10" s="1"/>
  <c r="Q547" i="10"/>
  <c r="S547" i="10" s="1"/>
  <c r="Q545" i="10"/>
  <c r="S545" i="10" s="1"/>
  <c r="Q543" i="10"/>
  <c r="S543" i="10" s="1"/>
  <c r="Q541" i="10"/>
  <c r="S541" i="10" s="1"/>
  <c r="Q539" i="10"/>
  <c r="S539" i="10" s="1"/>
  <c r="Q537" i="10"/>
  <c r="S537" i="10" s="1"/>
  <c r="Q535" i="10"/>
  <c r="S535" i="10" s="1"/>
  <c r="Q533" i="10"/>
  <c r="S533" i="10" s="1"/>
  <c r="Q531" i="10"/>
  <c r="S531" i="10" s="1"/>
  <c r="Q529" i="10"/>
  <c r="S529" i="10" s="1"/>
  <c r="Q527" i="10"/>
  <c r="S527" i="10" s="1"/>
  <c r="Q525" i="10"/>
  <c r="S525" i="10" s="1"/>
  <c r="Q523" i="10"/>
  <c r="S523" i="10" s="1"/>
  <c r="Q521" i="10"/>
  <c r="S521" i="10" s="1"/>
  <c r="Q519" i="10"/>
  <c r="S519" i="10" s="1"/>
  <c r="Q517" i="10"/>
  <c r="S517" i="10" s="1"/>
  <c r="Q515" i="10"/>
  <c r="S515" i="10" s="1"/>
  <c r="Q513" i="10"/>
  <c r="S513" i="10" s="1"/>
  <c r="Q511" i="10"/>
  <c r="S511" i="10" s="1"/>
  <c r="Q509" i="10"/>
  <c r="S509" i="10" s="1"/>
  <c r="Q854" i="10"/>
  <c r="S854" i="10" s="1"/>
  <c r="Q852" i="10"/>
  <c r="S852" i="10" s="1"/>
  <c r="Q849" i="10"/>
  <c r="S849" i="10" s="1"/>
  <c r="Q859" i="10"/>
  <c r="S859" i="10" s="1"/>
  <c r="Q846" i="10"/>
  <c r="S846" i="10" s="1"/>
  <c r="Q844" i="10"/>
  <c r="S844" i="10" s="1"/>
  <c r="Q842" i="10"/>
  <c r="S842" i="10" s="1"/>
  <c r="Q840" i="10"/>
  <c r="S840" i="10" s="1"/>
  <c r="Q838" i="10"/>
  <c r="S838" i="10" s="1"/>
  <c r="Q836" i="10"/>
  <c r="S836" i="10" s="1"/>
  <c r="Q834" i="10"/>
  <c r="S834" i="10" s="1"/>
  <c r="Q832" i="10"/>
  <c r="S832" i="10" s="1"/>
  <c r="Q830" i="10"/>
  <c r="S830" i="10" s="1"/>
  <c r="Q828" i="10"/>
  <c r="S828" i="10" s="1"/>
  <c r="Q826" i="10"/>
  <c r="S826" i="10" s="1"/>
  <c r="Q824" i="10"/>
  <c r="S824" i="10" s="1"/>
  <c r="Q822" i="10"/>
  <c r="S822" i="10" s="1"/>
  <c r="Q820" i="10"/>
  <c r="S820" i="10" s="1"/>
  <c r="Q818" i="10"/>
  <c r="S818" i="10" s="1"/>
  <c r="Q816" i="10"/>
  <c r="S816" i="10" s="1"/>
  <c r="Q814" i="10"/>
  <c r="S814" i="10" s="1"/>
  <c r="Q812" i="10"/>
  <c r="S812" i="10" s="1"/>
  <c r="Q810" i="10"/>
  <c r="S810" i="10" s="1"/>
  <c r="Q808" i="10"/>
  <c r="S808" i="10" s="1"/>
  <c r="Q806" i="10"/>
  <c r="S806" i="10" s="1"/>
  <c r="Q804" i="10"/>
  <c r="S804" i="10" s="1"/>
  <c r="Q802" i="10"/>
  <c r="S802" i="10" s="1"/>
  <c r="Q800" i="10"/>
  <c r="S800" i="10" s="1"/>
  <c r="Q798" i="10"/>
  <c r="S798" i="10" s="1"/>
  <c r="Q796" i="10"/>
  <c r="S796" i="10" s="1"/>
  <c r="Q794" i="10"/>
  <c r="S794" i="10" s="1"/>
  <c r="Q792" i="10"/>
  <c r="S792" i="10" s="1"/>
  <c r="Q790" i="10"/>
  <c r="S790" i="10" s="1"/>
  <c r="Q788" i="10"/>
  <c r="S788" i="10" s="1"/>
  <c r="Q786" i="10"/>
  <c r="S786" i="10" s="1"/>
  <c r="Q784" i="10"/>
  <c r="S784" i="10" s="1"/>
  <c r="Q782" i="10"/>
  <c r="S782" i="10" s="1"/>
  <c r="Q780" i="10"/>
  <c r="S780" i="10" s="1"/>
  <c r="Q778" i="10"/>
  <c r="S778" i="10" s="1"/>
  <c r="Q776" i="10"/>
  <c r="S776" i="10" s="1"/>
  <c r="Q774" i="10"/>
  <c r="S774" i="10" s="1"/>
  <c r="Q772" i="10"/>
  <c r="S772" i="10" s="1"/>
  <c r="Q770" i="10"/>
  <c r="S770" i="10" s="1"/>
  <c r="Q768" i="10"/>
  <c r="S768" i="10" s="1"/>
  <c r="Q766" i="10"/>
  <c r="S766" i="10" s="1"/>
  <c r="Q764" i="10"/>
  <c r="S764" i="10" s="1"/>
  <c r="Q762" i="10"/>
  <c r="S762" i="10" s="1"/>
  <c r="Q760" i="10"/>
  <c r="S760" i="10" s="1"/>
  <c r="Q758" i="10"/>
  <c r="S758" i="10" s="1"/>
  <c r="Q756" i="10"/>
  <c r="S756" i="10" s="1"/>
  <c r="Q754" i="10"/>
  <c r="S754" i="10" s="1"/>
  <c r="Q752" i="10"/>
  <c r="S752" i="10" s="1"/>
  <c r="Q750" i="10"/>
  <c r="S750" i="10" s="1"/>
  <c r="Q748" i="10"/>
  <c r="S748" i="10" s="1"/>
  <c r="Q746" i="10"/>
  <c r="S746" i="10" s="1"/>
  <c r="Q744" i="10"/>
  <c r="S744" i="10" s="1"/>
  <c r="Q742" i="10"/>
  <c r="S742" i="10" s="1"/>
  <c r="Q740" i="10"/>
  <c r="S740" i="10" s="1"/>
  <c r="Q738" i="10"/>
  <c r="S738" i="10" s="1"/>
  <c r="Q736" i="10"/>
  <c r="S736" i="10" s="1"/>
  <c r="Q734" i="10"/>
  <c r="S734" i="10" s="1"/>
  <c r="Q732" i="10"/>
  <c r="S732" i="10" s="1"/>
  <c r="Q730" i="10"/>
  <c r="S730" i="10" s="1"/>
  <c r="Q728" i="10"/>
  <c r="S728" i="10" s="1"/>
  <c r="Q726" i="10"/>
  <c r="S726" i="10" s="1"/>
  <c r="Q724" i="10"/>
  <c r="S724" i="10" s="1"/>
  <c r="Q722" i="10"/>
  <c r="S722" i="10" s="1"/>
  <c r="Q720" i="10"/>
  <c r="S720" i="10" s="1"/>
  <c r="Q718" i="10"/>
  <c r="S718" i="10" s="1"/>
  <c r="Q716" i="10"/>
  <c r="S716" i="10" s="1"/>
  <c r="Q714" i="10"/>
  <c r="S714" i="10" s="1"/>
  <c r="Q712" i="10"/>
  <c r="S712" i="10" s="1"/>
  <c r="Q710" i="10"/>
  <c r="S710" i="10" s="1"/>
  <c r="Q708" i="10"/>
  <c r="S708" i="10" s="1"/>
  <c r="Q706" i="10"/>
  <c r="S706" i="10" s="1"/>
  <c r="Q704" i="10"/>
  <c r="S704" i="10" s="1"/>
  <c r="Q702" i="10"/>
  <c r="S702" i="10" s="1"/>
  <c r="Q700" i="10"/>
  <c r="S700" i="10" s="1"/>
  <c r="Q698" i="10"/>
  <c r="S698" i="10" s="1"/>
  <c r="Q696" i="10"/>
  <c r="S696" i="10" s="1"/>
  <c r="Q694" i="10"/>
  <c r="S694" i="10" s="1"/>
  <c r="Q691" i="10"/>
  <c r="S691" i="10" s="1"/>
  <c r="Q689" i="10"/>
  <c r="S689" i="10" s="1"/>
  <c r="Q687" i="10"/>
  <c r="S687" i="10" s="1"/>
  <c r="Q685" i="10"/>
  <c r="S685" i="10" s="1"/>
  <c r="Q683" i="10"/>
  <c r="S683" i="10" s="1"/>
  <c r="Q681" i="10"/>
  <c r="S681" i="10" s="1"/>
  <c r="Q679" i="10"/>
  <c r="S679" i="10" s="1"/>
  <c r="Q677" i="10"/>
  <c r="S677" i="10" s="1"/>
  <c r="Q675" i="10"/>
  <c r="S675" i="10" s="1"/>
  <c r="Q673" i="10"/>
  <c r="S673" i="10" s="1"/>
  <c r="Q671" i="10"/>
  <c r="S671" i="10" s="1"/>
  <c r="Q669" i="10"/>
  <c r="S669" i="10" s="1"/>
  <c r="Q667" i="10"/>
  <c r="S667" i="10" s="1"/>
  <c r="Q665" i="10"/>
  <c r="S665" i="10" s="1"/>
  <c r="Q663" i="10"/>
  <c r="S663" i="10" s="1"/>
  <c r="Q661" i="10"/>
  <c r="S661" i="10" s="1"/>
  <c r="Q659" i="10"/>
  <c r="S659" i="10" s="1"/>
  <c r="Q657" i="10"/>
  <c r="S657" i="10" s="1"/>
  <c r="Q655" i="10"/>
  <c r="S655" i="10" s="1"/>
  <c r="Q653" i="10"/>
  <c r="S653" i="10" s="1"/>
  <c r="Q651" i="10"/>
  <c r="S651" i="10" s="1"/>
  <c r="Q649" i="10"/>
  <c r="S649" i="10" s="1"/>
  <c r="Q647" i="10"/>
  <c r="S647" i="10" s="1"/>
  <c r="Q645" i="10"/>
  <c r="S645" i="10" s="1"/>
  <c r="Q643" i="10"/>
  <c r="S643" i="10" s="1"/>
  <c r="Q641" i="10"/>
  <c r="S641" i="10" s="1"/>
  <c r="Q639" i="10"/>
  <c r="S639" i="10" s="1"/>
  <c r="Q637" i="10"/>
  <c r="S637" i="10" s="1"/>
  <c r="Q635" i="10"/>
  <c r="S635" i="10" s="1"/>
  <c r="Q633" i="10"/>
  <c r="S633" i="10" s="1"/>
  <c r="Q631" i="10"/>
  <c r="S631" i="10" s="1"/>
  <c r="Q629" i="10"/>
  <c r="S629" i="10" s="1"/>
  <c r="Q627" i="10"/>
  <c r="S627" i="10" s="1"/>
  <c r="Q625" i="10"/>
  <c r="S625" i="10" s="1"/>
  <c r="Q623" i="10"/>
  <c r="S623" i="10" s="1"/>
  <c r="Q621" i="10"/>
  <c r="S621" i="10" s="1"/>
  <c r="Q619" i="10"/>
  <c r="S619" i="10" s="1"/>
  <c r="Q617" i="10"/>
  <c r="S617" i="10" s="1"/>
  <c r="Q615" i="10"/>
  <c r="S615" i="10" s="1"/>
  <c r="Q613" i="10"/>
  <c r="S613" i="10" s="1"/>
  <c r="Q611" i="10"/>
  <c r="S611" i="10" s="1"/>
  <c r="Q609" i="10"/>
  <c r="S609" i="10" s="1"/>
  <c r="Q607" i="10"/>
  <c r="S607" i="10" s="1"/>
  <c r="Q605" i="10"/>
  <c r="S605" i="10" s="1"/>
  <c r="Q604" i="10"/>
  <c r="S604" i="10" s="1"/>
  <c r="Q602" i="10"/>
  <c r="S602" i="10" s="1"/>
  <c r="Q600" i="10"/>
  <c r="S600" i="10" s="1"/>
  <c r="Q598" i="10"/>
  <c r="S598" i="10" s="1"/>
  <c r="Q596" i="10"/>
  <c r="S596" i="10" s="1"/>
  <c r="Q594" i="10"/>
  <c r="S594" i="10" s="1"/>
  <c r="Q592" i="10"/>
  <c r="S592" i="10" s="1"/>
  <c r="Q590" i="10"/>
  <c r="S590" i="10" s="1"/>
  <c r="Q588" i="10"/>
  <c r="S588" i="10" s="1"/>
  <c r="Q586" i="10"/>
  <c r="S586" i="10" s="1"/>
  <c r="Q584" i="10"/>
  <c r="S584" i="10" s="1"/>
  <c r="Q582" i="10"/>
  <c r="S582" i="10" s="1"/>
  <c r="Q580" i="10"/>
  <c r="S580" i="10" s="1"/>
  <c r="Q578" i="10"/>
  <c r="S578" i="10" s="1"/>
  <c r="Q576" i="10"/>
  <c r="S576" i="10" s="1"/>
  <c r="Q574" i="10"/>
  <c r="S574" i="10" s="1"/>
  <c r="Q572" i="10"/>
  <c r="S572" i="10" s="1"/>
  <c r="Q570" i="10"/>
  <c r="S570" i="10" s="1"/>
  <c r="Q568" i="10"/>
  <c r="S568" i="10" s="1"/>
  <c r="Q566" i="10"/>
  <c r="S566" i="10" s="1"/>
  <c r="Q564" i="10"/>
  <c r="S564" i="10" s="1"/>
  <c r="Q562" i="10"/>
  <c r="S562" i="10" s="1"/>
  <c r="Q560" i="10"/>
  <c r="S560" i="10" s="1"/>
  <c r="Q558" i="10"/>
  <c r="S558" i="10" s="1"/>
  <c r="Q556" i="10"/>
  <c r="S556" i="10" s="1"/>
  <c r="Q554" i="10"/>
  <c r="S554" i="10" s="1"/>
  <c r="Q552" i="10"/>
  <c r="S552" i="10" s="1"/>
  <c r="Q550" i="10"/>
  <c r="S550" i="10" s="1"/>
  <c r="Q548" i="10"/>
  <c r="S548" i="10" s="1"/>
  <c r="Q546" i="10"/>
  <c r="S546" i="10" s="1"/>
  <c r="Q544" i="10"/>
  <c r="S544" i="10" s="1"/>
  <c r="Q542" i="10"/>
  <c r="S542" i="10" s="1"/>
  <c r="Q540" i="10"/>
  <c r="S540" i="10" s="1"/>
  <c r="Q538" i="10"/>
  <c r="S538" i="10" s="1"/>
  <c r="Q536" i="10"/>
  <c r="S536" i="10" s="1"/>
  <c r="Q534" i="10"/>
  <c r="S534" i="10" s="1"/>
  <c r="Q532" i="10"/>
  <c r="S532" i="10" s="1"/>
  <c r="Q530" i="10"/>
  <c r="S530" i="10" s="1"/>
  <c r="Q528" i="10"/>
  <c r="S528" i="10" s="1"/>
  <c r="Q526" i="10"/>
  <c r="S526" i="10" s="1"/>
  <c r="Q524" i="10"/>
  <c r="S524" i="10" s="1"/>
  <c r="Q522" i="10"/>
  <c r="S522" i="10" s="1"/>
  <c r="Q520" i="10"/>
  <c r="S520" i="10" s="1"/>
  <c r="Q507" i="10"/>
  <c r="S507" i="10" s="1"/>
  <c r="Q505" i="10"/>
  <c r="S505" i="10" s="1"/>
  <c r="Q503" i="10"/>
  <c r="S503" i="10" s="1"/>
  <c r="Q500" i="10"/>
  <c r="S500" i="10" s="1"/>
  <c r="Q498" i="10"/>
  <c r="S498" i="10" s="1"/>
  <c r="Q496" i="10"/>
  <c r="S496" i="10" s="1"/>
  <c r="Q494" i="10"/>
  <c r="S494" i="10" s="1"/>
  <c r="Q492" i="10"/>
  <c r="S492" i="10" s="1"/>
  <c r="Q490" i="10"/>
  <c r="S490" i="10" s="1"/>
  <c r="Q488" i="10"/>
  <c r="S488" i="10" s="1"/>
  <c r="Q486" i="10"/>
  <c r="S486" i="10" s="1"/>
  <c r="Q484" i="10"/>
  <c r="S484" i="10" s="1"/>
  <c r="Q482" i="10"/>
  <c r="S482" i="10" s="1"/>
  <c r="Q480" i="10"/>
  <c r="S480" i="10" s="1"/>
  <c r="Q478" i="10"/>
  <c r="S478" i="10" s="1"/>
  <c r="Q476" i="10"/>
  <c r="S476" i="10" s="1"/>
  <c r="Q474" i="10"/>
  <c r="S474" i="10" s="1"/>
  <c r="Q472" i="10"/>
  <c r="S472" i="10" s="1"/>
  <c r="Q470" i="10"/>
  <c r="S470" i="10" s="1"/>
  <c r="Q468" i="10"/>
  <c r="S468" i="10" s="1"/>
  <c r="Q466" i="10"/>
  <c r="S466" i="10" s="1"/>
  <c r="Q464" i="10"/>
  <c r="S464" i="10" s="1"/>
  <c r="Q462" i="10"/>
  <c r="S462" i="10" s="1"/>
  <c r="Q460" i="10"/>
  <c r="S460" i="10" s="1"/>
  <c r="Q458" i="10"/>
  <c r="S458" i="10" s="1"/>
  <c r="Q456" i="10"/>
  <c r="S456" i="10" s="1"/>
  <c r="Q454" i="10"/>
  <c r="S454" i="10" s="1"/>
  <c r="Q452" i="10"/>
  <c r="S452" i="10" s="1"/>
  <c r="Q450" i="10"/>
  <c r="S450" i="10" s="1"/>
  <c r="Q448" i="10"/>
  <c r="S448" i="10" s="1"/>
  <c r="Q446" i="10"/>
  <c r="S446" i="10" s="1"/>
  <c r="Q444" i="10"/>
  <c r="S444" i="10" s="1"/>
  <c r="Q442" i="10"/>
  <c r="S442" i="10" s="1"/>
  <c r="Q440" i="10"/>
  <c r="S440" i="10" s="1"/>
  <c r="Q438" i="10"/>
  <c r="S438" i="10" s="1"/>
  <c r="Q436" i="10"/>
  <c r="S436" i="10" s="1"/>
  <c r="Q434" i="10"/>
  <c r="S434" i="10" s="1"/>
  <c r="Q432" i="10"/>
  <c r="S432" i="10" s="1"/>
  <c r="Q430" i="10"/>
  <c r="S430" i="10" s="1"/>
  <c r="Q428" i="10"/>
  <c r="S428" i="10" s="1"/>
  <c r="Q426" i="10"/>
  <c r="S426" i="10" s="1"/>
  <c r="Q424" i="10"/>
  <c r="S424" i="10" s="1"/>
  <c r="Q422" i="10"/>
  <c r="S422" i="10" s="1"/>
  <c r="Q420" i="10"/>
  <c r="S420" i="10" s="1"/>
  <c r="Q418" i="10"/>
  <c r="S418" i="10" s="1"/>
  <c r="Q416" i="10"/>
  <c r="S416" i="10" s="1"/>
  <c r="Q414" i="10"/>
  <c r="S414" i="10" s="1"/>
  <c r="Q412" i="10"/>
  <c r="S412" i="10" s="1"/>
  <c r="Q410" i="10"/>
  <c r="S410" i="10" s="1"/>
  <c r="Q408" i="10"/>
  <c r="S408" i="10" s="1"/>
  <c r="Q406" i="10"/>
  <c r="S406" i="10" s="1"/>
  <c r="Q404" i="10"/>
  <c r="S404" i="10" s="1"/>
  <c r="Q402" i="10"/>
  <c r="S402" i="10" s="1"/>
  <c r="Q400" i="10"/>
  <c r="S400" i="10" s="1"/>
  <c r="Q398" i="10"/>
  <c r="S398" i="10" s="1"/>
  <c r="Q396" i="10"/>
  <c r="S396" i="10" s="1"/>
  <c r="Q394" i="10"/>
  <c r="S394" i="10" s="1"/>
  <c r="Q392" i="10"/>
  <c r="S392" i="10" s="1"/>
  <c r="Q390" i="10"/>
  <c r="S390" i="10" s="1"/>
  <c r="Q388" i="10"/>
  <c r="S388" i="10" s="1"/>
  <c r="Q386" i="10"/>
  <c r="S386" i="10" s="1"/>
  <c r="Q384" i="10"/>
  <c r="S384" i="10" s="1"/>
  <c r="Q382" i="10"/>
  <c r="S382" i="10" s="1"/>
  <c r="Q380" i="10"/>
  <c r="S380" i="10" s="1"/>
  <c r="Q378" i="10"/>
  <c r="S378" i="10" s="1"/>
  <c r="Q376" i="10"/>
  <c r="S376" i="10" s="1"/>
  <c r="Q374" i="10"/>
  <c r="S374" i="10" s="1"/>
  <c r="Q372" i="10"/>
  <c r="S372" i="10" s="1"/>
  <c r="Q370" i="10"/>
  <c r="S370" i="10" s="1"/>
  <c r="Q368" i="10"/>
  <c r="S368" i="10" s="1"/>
  <c r="Q366" i="10"/>
  <c r="S366" i="10" s="1"/>
  <c r="Q364" i="10"/>
  <c r="S364" i="10" s="1"/>
  <c r="Q362" i="10"/>
  <c r="S362" i="10" s="1"/>
  <c r="Q360" i="10"/>
  <c r="S360" i="10" s="1"/>
  <c r="Q358" i="10"/>
  <c r="S358" i="10" s="1"/>
  <c r="Q356" i="10"/>
  <c r="S356" i="10" s="1"/>
  <c r="Q354" i="10"/>
  <c r="S354" i="10" s="1"/>
  <c r="Q352" i="10"/>
  <c r="S352" i="10" s="1"/>
  <c r="Q350" i="10"/>
  <c r="S350" i="10" s="1"/>
  <c r="Q348" i="10"/>
  <c r="S348" i="10" s="1"/>
  <c r="Q346" i="10"/>
  <c r="S346" i="10" s="1"/>
  <c r="Q344" i="10"/>
  <c r="S344" i="10" s="1"/>
  <c r="Q343" i="10"/>
  <c r="S343" i="10" s="1"/>
  <c r="Q341" i="10"/>
  <c r="S341" i="10" s="1"/>
  <c r="Q339" i="10"/>
  <c r="S339" i="10" s="1"/>
  <c r="Q337" i="10"/>
  <c r="S337" i="10" s="1"/>
  <c r="Q335" i="10"/>
  <c r="S335" i="10" s="1"/>
  <c r="Q333" i="10"/>
  <c r="S333" i="10" s="1"/>
  <c r="Q331" i="10"/>
  <c r="S331" i="10" s="1"/>
  <c r="Q329" i="10"/>
  <c r="S329" i="10" s="1"/>
  <c r="Q327" i="10"/>
  <c r="S327" i="10" s="1"/>
  <c r="Q325" i="10"/>
  <c r="S325" i="10" s="1"/>
  <c r="Q323" i="10"/>
  <c r="S323" i="10" s="1"/>
  <c r="Q321" i="10"/>
  <c r="S321" i="10" s="1"/>
  <c r="Q319" i="10"/>
  <c r="S319" i="10" s="1"/>
  <c r="Q317" i="10"/>
  <c r="S317" i="10" s="1"/>
  <c r="Q315" i="10"/>
  <c r="S315" i="10" s="1"/>
  <c r="Q313" i="10"/>
  <c r="S313" i="10" s="1"/>
  <c r="Q311" i="10"/>
  <c r="S311" i="10" s="1"/>
  <c r="Q309" i="10"/>
  <c r="S309" i="10" s="1"/>
  <c r="Q307" i="10"/>
  <c r="S307" i="10" s="1"/>
  <c r="Q305" i="10"/>
  <c r="S305" i="10" s="1"/>
  <c r="Q303" i="10"/>
  <c r="S303" i="10" s="1"/>
  <c r="Q301" i="10"/>
  <c r="S301" i="10" s="1"/>
  <c r="Q299" i="10"/>
  <c r="S299" i="10" s="1"/>
  <c r="Q297" i="10"/>
  <c r="S297" i="10" s="1"/>
  <c r="Q295" i="10"/>
  <c r="S295" i="10" s="1"/>
  <c r="Q293" i="10"/>
  <c r="S293" i="10" s="1"/>
  <c r="Q291" i="10"/>
  <c r="S291" i="10" s="1"/>
  <c r="Q289" i="10"/>
  <c r="S289" i="10" s="1"/>
  <c r="Q287" i="10"/>
  <c r="S287" i="10" s="1"/>
  <c r="Q285" i="10"/>
  <c r="S285" i="10" s="1"/>
  <c r="Q283" i="10"/>
  <c r="S283" i="10" s="1"/>
  <c r="Q281" i="10"/>
  <c r="S281" i="10" s="1"/>
  <c r="Q279" i="10"/>
  <c r="S279" i="10" s="1"/>
  <c r="Q277" i="10"/>
  <c r="S277" i="10" s="1"/>
  <c r="Q275" i="10"/>
  <c r="S275" i="10" s="1"/>
  <c r="Q273" i="10"/>
  <c r="S273" i="10" s="1"/>
  <c r="Q271" i="10"/>
  <c r="S271" i="10" s="1"/>
  <c r="Q269" i="10"/>
  <c r="S269" i="10" s="1"/>
  <c r="Q267" i="10"/>
  <c r="S267" i="10" s="1"/>
  <c r="Q265" i="10"/>
  <c r="S265" i="10" s="1"/>
  <c r="Q263" i="10"/>
  <c r="S263" i="10" s="1"/>
  <c r="Q261" i="10"/>
  <c r="S261" i="10" s="1"/>
  <c r="Q259" i="10"/>
  <c r="S259" i="10" s="1"/>
  <c r="Q257" i="10"/>
  <c r="S257" i="10" s="1"/>
  <c r="Q255" i="10"/>
  <c r="S255" i="10" s="1"/>
  <c r="Q253" i="10"/>
  <c r="S253" i="10" s="1"/>
  <c r="Q251" i="10"/>
  <c r="S251" i="10" s="1"/>
  <c r="Q249" i="10"/>
  <c r="S249" i="10" s="1"/>
  <c r="Q247" i="10"/>
  <c r="S247" i="10" s="1"/>
  <c r="Q245" i="10"/>
  <c r="S245" i="10" s="1"/>
  <c r="Q243" i="10"/>
  <c r="S243" i="10" s="1"/>
  <c r="Q241" i="10"/>
  <c r="S241" i="10" s="1"/>
  <c r="Q239" i="10"/>
  <c r="S239" i="10" s="1"/>
  <c r="Q237" i="10"/>
  <c r="S237" i="10" s="1"/>
  <c r="Q235" i="10"/>
  <c r="S235" i="10" s="1"/>
  <c r="Q233" i="10"/>
  <c r="S233" i="10" s="1"/>
  <c r="Q231" i="10"/>
  <c r="S231" i="10" s="1"/>
  <c r="Q229" i="10"/>
  <c r="S229" i="10" s="1"/>
  <c r="Q227" i="10"/>
  <c r="S227" i="10" s="1"/>
  <c r="Q225" i="10"/>
  <c r="S225" i="10" s="1"/>
  <c r="Q223" i="10"/>
  <c r="S223" i="10" s="1"/>
  <c r="Q221" i="10"/>
  <c r="S221" i="10" s="1"/>
  <c r="Q219" i="10"/>
  <c r="S219" i="10" s="1"/>
  <c r="Q217" i="10"/>
  <c r="S217" i="10" s="1"/>
  <c r="Q215" i="10"/>
  <c r="S215" i="10" s="1"/>
  <c r="Q213" i="10"/>
  <c r="S213" i="10" s="1"/>
  <c r="Q211" i="10"/>
  <c r="S211" i="10" s="1"/>
  <c r="Q209" i="10"/>
  <c r="S209" i="10" s="1"/>
  <c r="Q207" i="10"/>
  <c r="S207" i="10" s="1"/>
  <c r="Q205" i="10"/>
  <c r="S205" i="10" s="1"/>
  <c r="Q203" i="10"/>
  <c r="S203" i="10" s="1"/>
  <c r="Q201" i="10"/>
  <c r="S201" i="10" s="1"/>
  <c r="Q199" i="10"/>
  <c r="S199" i="10" s="1"/>
  <c r="Q197" i="10"/>
  <c r="S197" i="10" s="1"/>
  <c r="Q195" i="10"/>
  <c r="S195" i="10" s="1"/>
  <c r="Q193" i="10"/>
  <c r="S193" i="10" s="1"/>
  <c r="Q191" i="10"/>
  <c r="S191" i="10" s="1"/>
  <c r="Q189" i="10"/>
  <c r="S189" i="10" s="1"/>
  <c r="Q187" i="10"/>
  <c r="S187" i="10" s="1"/>
  <c r="Q185" i="10"/>
  <c r="S185" i="10" s="1"/>
  <c r="Q183" i="10"/>
  <c r="S183" i="10" s="1"/>
  <c r="Q181" i="10"/>
  <c r="S181" i="10" s="1"/>
  <c r="Q179" i="10"/>
  <c r="S179" i="10" s="1"/>
  <c r="Q177" i="10"/>
  <c r="S177" i="10" s="1"/>
  <c r="Q175" i="10"/>
  <c r="S175" i="10" s="1"/>
  <c r="Q173" i="10"/>
  <c r="S173" i="10" s="1"/>
  <c r="Q171" i="10"/>
  <c r="S171" i="10" s="1"/>
  <c r="Q169" i="10"/>
  <c r="S169" i="10" s="1"/>
  <c r="Q167" i="10"/>
  <c r="S167" i="10" s="1"/>
  <c r="Q165" i="10"/>
  <c r="S165" i="10" s="1"/>
  <c r="Q163" i="10"/>
  <c r="S163" i="10" s="1"/>
  <c r="Q161" i="10"/>
  <c r="S161" i="10" s="1"/>
  <c r="Q159" i="10"/>
  <c r="S159" i="10" s="1"/>
  <c r="Q157" i="10"/>
  <c r="S157" i="10" s="1"/>
  <c r="Q155" i="10"/>
  <c r="S155" i="10" s="1"/>
  <c r="Q153" i="10"/>
  <c r="S153" i="10" s="1"/>
  <c r="Q151" i="10"/>
  <c r="S151" i="10" s="1"/>
  <c r="Q149" i="10"/>
  <c r="S149" i="10" s="1"/>
  <c r="Q147" i="10"/>
  <c r="S147" i="10" s="1"/>
  <c r="Q145" i="10"/>
  <c r="S145" i="10" s="1"/>
  <c r="Q143" i="10"/>
  <c r="S143" i="10" s="1"/>
  <c r="Q141" i="10"/>
  <c r="S141" i="10" s="1"/>
  <c r="Q139" i="10"/>
  <c r="S139" i="10" s="1"/>
  <c r="Q137" i="10"/>
  <c r="S137" i="10" s="1"/>
  <c r="Q135" i="10"/>
  <c r="S135" i="10" s="1"/>
  <c r="Q133" i="10"/>
  <c r="S133" i="10" s="1"/>
  <c r="Q131" i="10"/>
  <c r="S131" i="10" s="1"/>
  <c r="Q129" i="10"/>
  <c r="S129" i="10" s="1"/>
  <c r="Q127" i="10"/>
  <c r="S127" i="10" s="1"/>
  <c r="Q125" i="10"/>
  <c r="S125" i="10" s="1"/>
  <c r="Q123" i="10"/>
  <c r="S123" i="10" s="1"/>
  <c r="Q121" i="10"/>
  <c r="S121" i="10" s="1"/>
  <c r="Q119" i="10"/>
  <c r="S119" i="10" s="1"/>
  <c r="Q117" i="10"/>
  <c r="S117" i="10" s="1"/>
  <c r="Q115" i="10"/>
  <c r="S115" i="10" s="1"/>
  <c r="Q113" i="10"/>
  <c r="S113" i="10" s="1"/>
  <c r="Q111" i="10"/>
  <c r="S111" i="10" s="1"/>
  <c r="Q109" i="10"/>
  <c r="S109" i="10" s="1"/>
  <c r="Q107" i="10"/>
  <c r="S107" i="10" s="1"/>
  <c r="Q105" i="10"/>
  <c r="S105" i="10" s="1"/>
  <c r="Q103" i="10"/>
  <c r="S103" i="10" s="1"/>
  <c r="Q101" i="10"/>
  <c r="S101" i="10" s="1"/>
  <c r="Q99" i="10"/>
  <c r="S99" i="10" s="1"/>
  <c r="Q97" i="10"/>
  <c r="S97" i="10" s="1"/>
  <c r="Q95" i="10"/>
  <c r="S95" i="10" s="1"/>
  <c r="Q93" i="10"/>
  <c r="S93" i="10" s="1"/>
  <c r="Q91" i="10"/>
  <c r="S91" i="10" s="1"/>
  <c r="Q89" i="10"/>
  <c r="S89" i="10" s="1"/>
  <c r="Q87" i="10"/>
  <c r="S87" i="10" s="1"/>
  <c r="Q85" i="10"/>
  <c r="S85" i="10" s="1"/>
  <c r="Q83" i="10"/>
  <c r="S83" i="10" s="1"/>
  <c r="Q81" i="10"/>
  <c r="S81" i="10" s="1"/>
  <c r="Q79" i="10"/>
  <c r="S79" i="10" s="1"/>
  <c r="Q77" i="10"/>
  <c r="S77" i="10" s="1"/>
  <c r="Q75" i="10"/>
  <c r="S75" i="10" s="1"/>
  <c r="Q73" i="10"/>
  <c r="S73" i="10" s="1"/>
  <c r="Q71" i="10"/>
  <c r="S71" i="10" s="1"/>
  <c r="Q69" i="10"/>
  <c r="S69" i="10" s="1"/>
  <c r="Q67" i="10"/>
  <c r="S67" i="10" s="1"/>
  <c r="Q65" i="10"/>
  <c r="S65" i="10" s="1"/>
  <c r="Q63" i="10"/>
  <c r="S63" i="10" s="1"/>
  <c r="Q61" i="10"/>
  <c r="S61" i="10" s="1"/>
  <c r="Q59" i="10"/>
  <c r="S59" i="10" s="1"/>
  <c r="Q57" i="10"/>
  <c r="S57" i="10" s="1"/>
  <c r="Q55" i="10"/>
  <c r="S55" i="10" s="1"/>
  <c r="Q53" i="10"/>
  <c r="S53" i="10" s="1"/>
  <c r="Q51" i="10"/>
  <c r="S51" i="10" s="1"/>
  <c r="Q49" i="10"/>
  <c r="S49" i="10" s="1"/>
  <c r="Q47" i="10"/>
  <c r="S47" i="10" s="1"/>
  <c r="Q45" i="10"/>
  <c r="S45" i="10" s="1"/>
  <c r="Q43" i="10"/>
  <c r="S43" i="10" s="1"/>
  <c r="Q41" i="10"/>
  <c r="S41" i="10" s="1"/>
  <c r="Q39" i="10"/>
  <c r="S39" i="10" s="1"/>
  <c r="Q37" i="10"/>
  <c r="S37" i="10" s="1"/>
  <c r="Q35" i="10"/>
  <c r="S35" i="10" s="1"/>
  <c r="Q33" i="10"/>
  <c r="S33" i="10" s="1"/>
  <c r="Q31" i="10"/>
  <c r="S31" i="10" s="1"/>
  <c r="Q29" i="10"/>
  <c r="S29" i="10" s="1"/>
  <c r="Q27" i="10"/>
  <c r="S27" i="10" s="1"/>
  <c r="Q863" i="10"/>
  <c r="S863" i="10" s="1"/>
  <c r="Q24" i="10"/>
  <c r="S24" i="10" s="1"/>
  <c r="Q22" i="10"/>
  <c r="S22" i="10" s="1"/>
  <c r="Q20" i="10"/>
  <c r="S20" i="10" s="1"/>
  <c r="Q18" i="10"/>
  <c r="S18" i="10" s="1"/>
  <c r="Q16" i="10"/>
  <c r="S16" i="10" s="1"/>
  <c r="Q14" i="10"/>
  <c r="S14" i="10" s="1"/>
  <c r="Q12" i="10"/>
  <c r="S12" i="10" s="1"/>
  <c r="Q518" i="10"/>
  <c r="S518" i="10" s="1"/>
  <c r="Q516" i="10"/>
  <c r="S516" i="10" s="1"/>
  <c r="Q514" i="10"/>
  <c r="S514" i="10" s="1"/>
  <c r="Q512" i="10"/>
  <c r="S512" i="10" s="1"/>
  <c r="Q510" i="10"/>
  <c r="S510" i="10" s="1"/>
  <c r="Q508" i="10"/>
  <c r="S508" i="10" s="1"/>
  <c r="Q506" i="10"/>
  <c r="S506" i="10" s="1"/>
  <c r="Q504" i="10"/>
  <c r="S504" i="10" s="1"/>
  <c r="Q502" i="10"/>
  <c r="S502" i="10" s="1"/>
  <c r="Q501" i="10"/>
  <c r="S501" i="10" s="1"/>
  <c r="Q499" i="10"/>
  <c r="S499" i="10" s="1"/>
  <c r="Q497" i="10"/>
  <c r="S497" i="10" s="1"/>
  <c r="Q495" i="10"/>
  <c r="S495" i="10" s="1"/>
  <c r="Q493" i="10"/>
  <c r="S493" i="10" s="1"/>
  <c r="Q491" i="10"/>
  <c r="S491" i="10" s="1"/>
  <c r="Q489" i="10"/>
  <c r="S489" i="10" s="1"/>
  <c r="Q487" i="10"/>
  <c r="S487" i="10" s="1"/>
  <c r="Q485" i="10"/>
  <c r="S485" i="10" s="1"/>
  <c r="Q483" i="10"/>
  <c r="S483" i="10" s="1"/>
  <c r="Q481" i="10"/>
  <c r="S481" i="10" s="1"/>
  <c r="Q479" i="10"/>
  <c r="S479" i="10" s="1"/>
  <c r="Q477" i="10"/>
  <c r="S477" i="10" s="1"/>
  <c r="Q475" i="10"/>
  <c r="S475" i="10" s="1"/>
  <c r="Q473" i="10"/>
  <c r="S473" i="10" s="1"/>
  <c r="Q471" i="10"/>
  <c r="S471" i="10" s="1"/>
  <c r="Q469" i="10"/>
  <c r="S469" i="10" s="1"/>
  <c r="Q467" i="10"/>
  <c r="Q465" i="10"/>
  <c r="S465" i="10" s="1"/>
  <c r="Q463" i="10"/>
  <c r="S463" i="10" s="1"/>
  <c r="Q461" i="10"/>
  <c r="S461" i="10" s="1"/>
  <c r="Q459" i="10"/>
  <c r="S459" i="10" s="1"/>
  <c r="Q457" i="10"/>
  <c r="S457" i="10" s="1"/>
  <c r="Q455" i="10"/>
  <c r="S455" i="10" s="1"/>
  <c r="Q453" i="10"/>
  <c r="S453" i="10" s="1"/>
  <c r="Q451" i="10"/>
  <c r="S451" i="10" s="1"/>
  <c r="Q449" i="10"/>
  <c r="S449" i="10" s="1"/>
  <c r="Q447" i="10"/>
  <c r="S447" i="10" s="1"/>
  <c r="Q445" i="10"/>
  <c r="S445" i="10" s="1"/>
  <c r="Q443" i="10"/>
  <c r="S443" i="10" s="1"/>
  <c r="Q441" i="10"/>
  <c r="S441" i="10" s="1"/>
  <c r="Q439" i="10"/>
  <c r="S439" i="10" s="1"/>
  <c r="Q437" i="10"/>
  <c r="S437" i="10" s="1"/>
  <c r="Q435" i="10"/>
  <c r="S435" i="10" s="1"/>
  <c r="Q433" i="10"/>
  <c r="S433" i="10" s="1"/>
  <c r="Q431" i="10"/>
  <c r="S431" i="10" s="1"/>
  <c r="Q429" i="10"/>
  <c r="S429" i="10" s="1"/>
  <c r="Q427" i="10"/>
  <c r="S427" i="10" s="1"/>
  <c r="Q425" i="10"/>
  <c r="S425" i="10" s="1"/>
  <c r="Q423" i="10"/>
  <c r="S423" i="10" s="1"/>
  <c r="Q421" i="10"/>
  <c r="S421" i="10" s="1"/>
  <c r="Q419" i="10"/>
  <c r="S419" i="10" s="1"/>
  <c r="Q417" i="10"/>
  <c r="S417" i="10" s="1"/>
  <c r="Q415" i="10"/>
  <c r="S415" i="10" s="1"/>
  <c r="Q413" i="10"/>
  <c r="S413" i="10" s="1"/>
  <c r="Q411" i="10"/>
  <c r="S411" i="10" s="1"/>
  <c r="Q409" i="10"/>
  <c r="S409" i="10" s="1"/>
  <c r="Q407" i="10"/>
  <c r="S407" i="10" s="1"/>
  <c r="Q405" i="10"/>
  <c r="S405" i="10" s="1"/>
  <c r="Q403" i="10"/>
  <c r="S403" i="10" s="1"/>
  <c r="Q401" i="10"/>
  <c r="S401" i="10" s="1"/>
  <c r="Q399" i="10"/>
  <c r="S399" i="10" s="1"/>
  <c r="Q397" i="10"/>
  <c r="S397" i="10" s="1"/>
  <c r="Q395" i="10"/>
  <c r="S395" i="10" s="1"/>
  <c r="Q393" i="10"/>
  <c r="S393" i="10" s="1"/>
  <c r="Q391" i="10"/>
  <c r="S391" i="10" s="1"/>
  <c r="Q389" i="10"/>
  <c r="S389" i="10" s="1"/>
  <c r="Q387" i="10"/>
  <c r="S387" i="10" s="1"/>
  <c r="Q385" i="10"/>
  <c r="S385" i="10" s="1"/>
  <c r="Q383" i="10"/>
  <c r="S383" i="10" s="1"/>
  <c r="Q381" i="10"/>
  <c r="S381" i="10" s="1"/>
  <c r="Q379" i="10"/>
  <c r="S379" i="10" s="1"/>
  <c r="Q377" i="10"/>
  <c r="Q375" i="10"/>
  <c r="S375" i="10" s="1"/>
  <c r="Q373" i="10"/>
  <c r="S373" i="10" s="1"/>
  <c r="Q371" i="10"/>
  <c r="S371" i="10" s="1"/>
  <c r="Q369" i="10"/>
  <c r="S369" i="10" s="1"/>
  <c r="Q367" i="10"/>
  <c r="S367" i="10" s="1"/>
  <c r="Q365" i="10"/>
  <c r="S365" i="10" s="1"/>
  <c r="Q363" i="10"/>
  <c r="Q361" i="10"/>
  <c r="Q359" i="10"/>
  <c r="Q357" i="10"/>
  <c r="S357" i="10" s="1"/>
  <c r="Q355" i="10"/>
  <c r="Q353" i="10"/>
  <c r="S353" i="10" s="1"/>
  <c r="Q351" i="10"/>
  <c r="S351" i="10" s="1"/>
  <c r="Q349" i="10"/>
  <c r="S349" i="10" s="1"/>
  <c r="Q347" i="10"/>
  <c r="S347" i="10" s="1"/>
  <c r="Q345" i="10"/>
  <c r="S345" i="10" s="1"/>
  <c r="Q342" i="10"/>
  <c r="S342" i="10" s="1"/>
  <c r="Q340" i="10"/>
  <c r="S340" i="10" s="1"/>
  <c r="Q338" i="10"/>
  <c r="S338" i="10" s="1"/>
  <c r="Q336" i="10"/>
  <c r="S336" i="10" s="1"/>
  <c r="Q334" i="10"/>
  <c r="S334" i="10" s="1"/>
  <c r="Q332" i="10"/>
  <c r="S332" i="10" s="1"/>
  <c r="Q330" i="10"/>
  <c r="S330" i="10" s="1"/>
  <c r="Q328" i="10"/>
  <c r="S328" i="10" s="1"/>
  <c r="Q326" i="10"/>
  <c r="S326" i="10" s="1"/>
  <c r="Q324" i="10"/>
  <c r="S324" i="10" s="1"/>
  <c r="Q322" i="10"/>
  <c r="S322" i="10" s="1"/>
  <c r="Q320" i="10"/>
  <c r="S320" i="10" s="1"/>
  <c r="Q318" i="10"/>
  <c r="S318" i="10" s="1"/>
  <c r="Q316" i="10"/>
  <c r="S316" i="10" s="1"/>
  <c r="Q314" i="10"/>
  <c r="S314" i="10" s="1"/>
  <c r="Q312" i="10"/>
  <c r="S312" i="10" s="1"/>
  <c r="Q310" i="10"/>
  <c r="S310" i="10" s="1"/>
  <c r="Q308" i="10"/>
  <c r="S308" i="10" s="1"/>
  <c r="Q306" i="10"/>
  <c r="S306" i="10" s="1"/>
  <c r="Q304" i="10"/>
  <c r="S304" i="10" s="1"/>
  <c r="Q302" i="10"/>
  <c r="S302" i="10" s="1"/>
  <c r="Q300" i="10"/>
  <c r="S300" i="10" s="1"/>
  <c r="Q298" i="10"/>
  <c r="S298" i="10" s="1"/>
  <c r="Q296" i="10"/>
  <c r="S296" i="10" s="1"/>
  <c r="Q294" i="10"/>
  <c r="S294" i="10" s="1"/>
  <c r="Q292" i="10"/>
  <c r="S292" i="10" s="1"/>
  <c r="Q290" i="10"/>
  <c r="S290" i="10" s="1"/>
  <c r="Q288" i="10"/>
  <c r="S288" i="10" s="1"/>
  <c r="Q286" i="10"/>
  <c r="S286" i="10" s="1"/>
  <c r="Q284" i="10"/>
  <c r="S284" i="10" s="1"/>
  <c r="Q282" i="10"/>
  <c r="S282" i="10" s="1"/>
  <c r="Q280" i="10"/>
  <c r="S280" i="10" s="1"/>
  <c r="Q278" i="10"/>
  <c r="S278" i="10" s="1"/>
  <c r="Q276" i="10"/>
  <c r="S276" i="10" s="1"/>
  <c r="Q274" i="10"/>
  <c r="S274" i="10" s="1"/>
  <c r="Q272" i="10"/>
  <c r="S272" i="10" s="1"/>
  <c r="Q270" i="10"/>
  <c r="S270" i="10" s="1"/>
  <c r="Q268" i="10"/>
  <c r="S268" i="10" s="1"/>
  <c r="Q266" i="10"/>
  <c r="S266" i="10" s="1"/>
  <c r="Q264" i="10"/>
  <c r="S264" i="10" s="1"/>
  <c r="Q262" i="10"/>
  <c r="S262" i="10" s="1"/>
  <c r="Q260" i="10"/>
  <c r="S260" i="10" s="1"/>
  <c r="Q258" i="10"/>
  <c r="S258" i="10" s="1"/>
  <c r="Q256" i="10"/>
  <c r="S256" i="10" s="1"/>
  <c r="Q254" i="10"/>
  <c r="S254" i="10" s="1"/>
  <c r="Q252" i="10"/>
  <c r="S252" i="10" s="1"/>
  <c r="Q250" i="10"/>
  <c r="S250" i="10" s="1"/>
  <c r="Q248" i="10"/>
  <c r="S248" i="10" s="1"/>
  <c r="Q246" i="10"/>
  <c r="S246" i="10" s="1"/>
  <c r="Q244" i="10"/>
  <c r="S244" i="10" s="1"/>
  <c r="Q242" i="10"/>
  <c r="S242" i="10" s="1"/>
  <c r="Q240" i="10"/>
  <c r="S240" i="10" s="1"/>
  <c r="Q238" i="10"/>
  <c r="S238" i="10" s="1"/>
  <c r="Q236" i="10"/>
  <c r="S236" i="10" s="1"/>
  <c r="Q234" i="10"/>
  <c r="S234" i="10" s="1"/>
  <c r="Q232" i="10"/>
  <c r="S232" i="10" s="1"/>
  <c r="Q230" i="10"/>
  <c r="S230" i="10" s="1"/>
  <c r="Q228" i="10"/>
  <c r="S228" i="10" s="1"/>
  <c r="Q226" i="10"/>
  <c r="S226" i="10" s="1"/>
  <c r="Q224" i="10"/>
  <c r="S224" i="10" s="1"/>
  <c r="Q222" i="10"/>
  <c r="S222" i="10" s="1"/>
  <c r="Q220" i="10"/>
  <c r="S220" i="10" s="1"/>
  <c r="Q218" i="10"/>
  <c r="S218" i="10" s="1"/>
  <c r="Q216" i="10"/>
  <c r="S216" i="10" s="1"/>
  <c r="Q214" i="10"/>
  <c r="S214" i="10" s="1"/>
  <c r="Q212" i="10"/>
  <c r="S212" i="10" s="1"/>
  <c r="Q210" i="10"/>
  <c r="S210" i="10" s="1"/>
  <c r="Q208" i="10"/>
  <c r="S208" i="10" s="1"/>
  <c r="Q206" i="10"/>
  <c r="S206" i="10" s="1"/>
  <c r="Q204" i="10"/>
  <c r="S204" i="10" s="1"/>
  <c r="Q202" i="10"/>
  <c r="S202" i="10" s="1"/>
  <c r="Q200" i="10"/>
  <c r="S200" i="10" s="1"/>
  <c r="Q198" i="10"/>
  <c r="S198" i="10" s="1"/>
  <c r="Q196" i="10"/>
  <c r="S196" i="10" s="1"/>
  <c r="Q194" i="10"/>
  <c r="S194" i="10" s="1"/>
  <c r="Q192" i="10"/>
  <c r="S192" i="10" s="1"/>
  <c r="Q190" i="10"/>
  <c r="S190" i="10" s="1"/>
  <c r="Q188" i="10"/>
  <c r="S188" i="10" s="1"/>
  <c r="Q186" i="10"/>
  <c r="S186" i="10" s="1"/>
  <c r="Q184" i="10"/>
  <c r="S184" i="10" s="1"/>
  <c r="Q182" i="10"/>
  <c r="S182" i="10" s="1"/>
  <c r="Q180" i="10"/>
  <c r="S180" i="10" s="1"/>
  <c r="Q178" i="10"/>
  <c r="S178" i="10" s="1"/>
  <c r="Q176" i="10"/>
  <c r="S176" i="10" s="1"/>
  <c r="Q174" i="10"/>
  <c r="S174" i="10" s="1"/>
  <c r="Q172" i="10"/>
  <c r="S172" i="10" s="1"/>
  <c r="Q170" i="10"/>
  <c r="S170" i="10" s="1"/>
  <c r="Q168" i="10"/>
  <c r="S168" i="10" s="1"/>
  <c r="Q166" i="10"/>
  <c r="S166" i="10" s="1"/>
  <c r="Q164" i="10"/>
  <c r="S164" i="10" s="1"/>
  <c r="Q162" i="10"/>
  <c r="S162" i="10" s="1"/>
  <c r="Q160" i="10"/>
  <c r="S160" i="10" s="1"/>
  <c r="Q158" i="10"/>
  <c r="S158" i="10" s="1"/>
  <c r="Q156" i="10"/>
  <c r="S156" i="10" s="1"/>
  <c r="Q154" i="10"/>
  <c r="S154" i="10" s="1"/>
  <c r="Q152" i="10"/>
  <c r="S152" i="10" s="1"/>
  <c r="Q150" i="10"/>
  <c r="S150" i="10" s="1"/>
  <c r="Q148" i="10"/>
  <c r="S148" i="10" s="1"/>
  <c r="Q146" i="10"/>
  <c r="S146" i="10" s="1"/>
  <c r="Q144" i="10"/>
  <c r="S144" i="10" s="1"/>
  <c r="Q142" i="10"/>
  <c r="S142" i="10" s="1"/>
  <c r="Q140" i="10"/>
  <c r="S140" i="10" s="1"/>
  <c r="Q138" i="10"/>
  <c r="S138" i="10" s="1"/>
  <c r="Q136" i="10"/>
  <c r="S136" i="10" s="1"/>
  <c r="Q134" i="10"/>
  <c r="S134" i="10" s="1"/>
  <c r="Q132" i="10"/>
  <c r="S132" i="10" s="1"/>
  <c r="Q130" i="10"/>
  <c r="S130" i="10" s="1"/>
  <c r="Q128" i="10"/>
  <c r="S128" i="10" s="1"/>
  <c r="Q126" i="10"/>
  <c r="S126" i="10" s="1"/>
  <c r="Q124" i="10"/>
  <c r="S124" i="10" s="1"/>
  <c r="Q122" i="10"/>
  <c r="S122" i="10" s="1"/>
  <c r="Q120" i="10"/>
  <c r="S120" i="10" s="1"/>
  <c r="Q118" i="10"/>
  <c r="S118" i="10" s="1"/>
  <c r="Q116" i="10"/>
  <c r="S116" i="10" s="1"/>
  <c r="Q114" i="10"/>
  <c r="S114" i="10" s="1"/>
  <c r="Q112" i="10"/>
  <c r="S112" i="10" s="1"/>
  <c r="Q110" i="10"/>
  <c r="S110" i="10" s="1"/>
  <c r="Q108" i="10"/>
  <c r="S108" i="10" s="1"/>
  <c r="Q106" i="10"/>
  <c r="S106" i="10" s="1"/>
  <c r="Q104" i="10"/>
  <c r="S104" i="10" s="1"/>
  <c r="Q102" i="10"/>
  <c r="S102" i="10" s="1"/>
  <c r="Q100" i="10"/>
  <c r="S100" i="10" s="1"/>
  <c r="Q98" i="10"/>
  <c r="S98" i="10" s="1"/>
  <c r="Q96" i="10"/>
  <c r="S96" i="10" s="1"/>
  <c r="Q94" i="10"/>
  <c r="S94" i="10" s="1"/>
  <c r="Q92" i="10"/>
  <c r="S92" i="10" s="1"/>
  <c r="Q90" i="10"/>
  <c r="S90" i="10" s="1"/>
  <c r="Q88" i="10"/>
  <c r="S88" i="10" s="1"/>
  <c r="Q86" i="10"/>
  <c r="S86" i="10" s="1"/>
  <c r="Q84" i="10"/>
  <c r="S84" i="10" s="1"/>
  <c r="Q82" i="10"/>
  <c r="S82" i="10" s="1"/>
  <c r="Q80" i="10"/>
  <c r="S80" i="10" s="1"/>
  <c r="Q78" i="10"/>
  <c r="S78" i="10" s="1"/>
  <c r="Q76" i="10"/>
  <c r="S76" i="10" s="1"/>
  <c r="Q74" i="10"/>
  <c r="S74" i="10" s="1"/>
  <c r="Q72" i="10"/>
  <c r="S72" i="10" s="1"/>
  <c r="Q70" i="10"/>
  <c r="S70" i="10" s="1"/>
  <c r="Q68" i="10"/>
  <c r="S68" i="10" s="1"/>
  <c r="Q66" i="10"/>
  <c r="S66" i="10" s="1"/>
  <c r="Q64" i="10"/>
  <c r="S64" i="10" s="1"/>
  <c r="Q62" i="10"/>
  <c r="S62" i="10" s="1"/>
  <c r="Q60" i="10"/>
  <c r="S60" i="10" s="1"/>
  <c r="Q58" i="10"/>
  <c r="S58" i="10" s="1"/>
  <c r="Q56" i="10"/>
  <c r="S56" i="10" s="1"/>
  <c r="Q54" i="10"/>
  <c r="S54" i="10" s="1"/>
  <c r="Q52" i="10"/>
  <c r="S52" i="10" s="1"/>
  <c r="Q50" i="10"/>
  <c r="S50" i="10" s="1"/>
  <c r="Q48" i="10"/>
  <c r="S48" i="10" s="1"/>
  <c r="Q46" i="10"/>
  <c r="S46" i="10" s="1"/>
  <c r="Q44" i="10"/>
  <c r="S44" i="10" s="1"/>
  <c r="Q42" i="10"/>
  <c r="S42" i="10" s="1"/>
  <c r="Q40" i="10"/>
  <c r="S40" i="10" s="1"/>
  <c r="Q38" i="10"/>
  <c r="S38" i="10" s="1"/>
  <c r="Q36" i="10"/>
  <c r="S36" i="10" s="1"/>
  <c r="Q34" i="10"/>
  <c r="S34" i="10" s="1"/>
  <c r="Q32" i="10"/>
  <c r="S32" i="10" s="1"/>
  <c r="Q30" i="10"/>
  <c r="S30" i="10" s="1"/>
  <c r="Q28" i="10"/>
  <c r="S28" i="10" s="1"/>
  <c r="Q26" i="10"/>
  <c r="S26" i="10" s="1"/>
  <c r="Q25" i="10"/>
  <c r="S25" i="10" s="1"/>
  <c r="Q23" i="10"/>
  <c r="S23" i="10" s="1"/>
  <c r="Q21" i="10"/>
  <c r="S21" i="10" s="1"/>
  <c r="Q19" i="10"/>
  <c r="S19" i="10" s="1"/>
  <c r="Q17" i="10"/>
  <c r="S17" i="10" s="1"/>
  <c r="Q15" i="10"/>
  <c r="S15" i="10" s="1"/>
  <c r="Q13" i="10"/>
  <c r="S13" i="10" s="1"/>
  <c r="Q890" i="10"/>
  <c r="Q888" i="10"/>
  <c r="S888" i="10" s="1"/>
  <c r="Q886" i="10"/>
  <c r="Q885" i="10"/>
  <c r="S885" i="10" s="1"/>
  <c r="Q883" i="10"/>
  <c r="Q881" i="10"/>
  <c r="S881" i="10" s="1"/>
  <c r="Q879" i="10"/>
  <c r="Q877" i="10"/>
  <c r="S877" i="10" s="1"/>
  <c r="Q875" i="10"/>
  <c r="S875" i="10" s="1"/>
  <c r="Q850" i="10"/>
  <c r="S850" i="10" s="1"/>
  <c r="Q873" i="10"/>
  <c r="S873" i="10" s="1"/>
  <c r="Q871" i="10"/>
  <c r="S871" i="10" s="1"/>
  <c r="Q869" i="10"/>
  <c r="S869" i="10" s="1"/>
  <c r="Q867" i="10"/>
  <c r="S867" i="10" s="1"/>
  <c r="Q865" i="10"/>
  <c r="Q853" i="10"/>
  <c r="Q891" i="10"/>
  <c r="Q889" i="10"/>
  <c r="S889" i="10" s="1"/>
  <c r="Q887" i="10"/>
  <c r="Q860" i="10"/>
  <c r="S860" i="10" s="1"/>
  <c r="Q884" i="10"/>
  <c r="Q882" i="10"/>
  <c r="S882" i="10" s="1"/>
  <c r="Q880" i="10"/>
  <c r="Q878" i="10"/>
  <c r="S878" i="10" s="1"/>
  <c r="Q876" i="10"/>
  <c r="Q851" i="10"/>
  <c r="S851" i="10" s="1"/>
  <c r="Q874" i="10"/>
  <c r="Q872" i="10"/>
  <c r="S872" i="10" s="1"/>
  <c r="Q870" i="10"/>
  <c r="Q868" i="10"/>
  <c r="S868" i="10" s="1"/>
  <c r="Q866" i="10"/>
  <c r="Q864" i="10"/>
  <c r="S864" i="10" s="1"/>
  <c r="R854" i="10"/>
  <c r="R852" i="10"/>
  <c r="R11" i="10"/>
  <c r="R850" i="10"/>
  <c r="R848" i="10"/>
  <c r="R859" i="10"/>
  <c r="R849" i="10"/>
  <c r="R847" i="10"/>
  <c r="R825" i="10"/>
  <c r="R846" i="10"/>
  <c r="R845" i="10"/>
  <c r="R844" i="10"/>
  <c r="R840" i="10"/>
  <c r="R843" i="10"/>
  <c r="R842" i="10"/>
  <c r="R841" i="10"/>
  <c r="R839" i="10"/>
  <c r="R838" i="10"/>
  <c r="R837" i="10"/>
  <c r="R836" i="10"/>
  <c r="R835" i="10"/>
  <c r="R834" i="10"/>
  <c r="R833" i="10"/>
  <c r="R832" i="10"/>
  <c r="R831" i="10"/>
  <c r="R830" i="10"/>
  <c r="R829" i="10"/>
  <c r="R828" i="10"/>
  <c r="R827" i="10"/>
  <c r="R826" i="10"/>
  <c r="R792" i="10"/>
  <c r="R822" i="10"/>
  <c r="R824" i="10"/>
  <c r="R823" i="10"/>
  <c r="R821" i="10"/>
  <c r="R820" i="10"/>
  <c r="R819" i="10"/>
  <c r="R818" i="10"/>
  <c r="R817" i="10"/>
  <c r="R816" i="10"/>
  <c r="R815" i="10"/>
  <c r="R814" i="10"/>
  <c r="R813" i="10"/>
  <c r="R812" i="10"/>
  <c r="R811" i="10"/>
  <c r="R810" i="10"/>
  <c r="R809" i="10"/>
  <c r="R808" i="10"/>
  <c r="R807" i="10"/>
  <c r="R806" i="10"/>
  <c r="R805" i="10"/>
  <c r="R804" i="10"/>
  <c r="R803" i="10"/>
  <c r="R802" i="10"/>
  <c r="R801" i="10"/>
  <c r="R800" i="10"/>
  <c r="R799" i="10"/>
  <c r="R798" i="10"/>
  <c r="R797" i="10"/>
  <c r="R796" i="10"/>
  <c r="R795" i="10"/>
  <c r="R794" i="10"/>
  <c r="R793" i="10"/>
  <c r="R791" i="10"/>
  <c r="R790" i="10"/>
  <c r="R789" i="10"/>
  <c r="R788" i="10"/>
  <c r="R749" i="10"/>
  <c r="R787" i="10"/>
  <c r="R786" i="10"/>
  <c r="R785" i="10"/>
  <c r="R784" i="10"/>
  <c r="R783" i="10"/>
  <c r="R782" i="10"/>
  <c r="R781" i="10"/>
  <c r="R780" i="10"/>
  <c r="R779" i="10"/>
  <c r="R778" i="10"/>
  <c r="R777" i="10"/>
  <c r="R776" i="10"/>
  <c r="R775" i="10"/>
  <c r="R774" i="10"/>
  <c r="R773" i="10"/>
  <c r="R772" i="10"/>
  <c r="R771" i="10"/>
  <c r="R770" i="10"/>
  <c r="R769" i="10"/>
  <c r="R768" i="10"/>
  <c r="R767" i="10"/>
  <c r="R766" i="10"/>
  <c r="R765" i="10"/>
  <c r="R764" i="10"/>
  <c r="R763" i="10"/>
  <c r="R762" i="10"/>
  <c r="R761" i="10"/>
  <c r="R760" i="10"/>
  <c r="R759" i="10"/>
  <c r="R758" i="10"/>
  <c r="R757" i="10"/>
  <c r="R756" i="10"/>
  <c r="R755" i="10"/>
  <c r="R754" i="10"/>
  <c r="R753" i="10"/>
  <c r="R752" i="10"/>
  <c r="R751" i="10"/>
  <c r="R750" i="10"/>
  <c r="R748" i="10"/>
  <c r="R747" i="10"/>
  <c r="R746" i="10"/>
  <c r="R745" i="10"/>
  <c r="R744" i="10"/>
  <c r="R743" i="10"/>
  <c r="R742" i="10"/>
  <c r="R741" i="10"/>
  <c r="R740" i="10"/>
  <c r="R739" i="10"/>
  <c r="R738" i="10"/>
  <c r="R737" i="10"/>
  <c r="R735" i="10"/>
  <c r="R734" i="10"/>
  <c r="R736" i="10"/>
  <c r="R733" i="10"/>
  <c r="R732" i="10"/>
  <c r="R731" i="10"/>
  <c r="R730" i="10"/>
  <c r="R729" i="10"/>
  <c r="R728" i="10"/>
  <c r="R726" i="10"/>
  <c r="R725" i="10"/>
  <c r="R724" i="10"/>
  <c r="R722" i="10"/>
  <c r="R718" i="10"/>
  <c r="R717" i="10"/>
  <c r="R714" i="10"/>
  <c r="R713" i="10"/>
  <c r="R712" i="10"/>
  <c r="R710" i="10"/>
  <c r="R707" i="10"/>
  <c r="R706" i="10"/>
  <c r="R703" i="10"/>
  <c r="R704" i="10"/>
  <c r="R700" i="10"/>
  <c r="R699" i="10"/>
  <c r="R698" i="10"/>
  <c r="R697" i="10"/>
  <c r="R695" i="10"/>
  <c r="R692" i="10"/>
  <c r="R691" i="10"/>
  <c r="R690" i="10"/>
  <c r="R337" i="10"/>
  <c r="R689" i="10"/>
  <c r="R685" i="10"/>
  <c r="R684" i="10"/>
  <c r="R683" i="10"/>
  <c r="R682" i="10"/>
  <c r="R679" i="10"/>
  <c r="R678" i="10"/>
  <c r="R677" i="10"/>
  <c r="R676" i="10"/>
  <c r="R674" i="10"/>
  <c r="R376" i="10"/>
  <c r="R372" i="10"/>
  <c r="R371" i="10"/>
  <c r="R370" i="10"/>
  <c r="R369" i="10"/>
  <c r="R366" i="10"/>
  <c r="R365" i="10"/>
  <c r="R360" i="10"/>
  <c r="R356" i="10"/>
  <c r="R354" i="10"/>
  <c r="R352" i="10"/>
  <c r="R351" i="10"/>
  <c r="R350" i="10"/>
  <c r="R349" i="10"/>
  <c r="R344" i="10"/>
  <c r="R342" i="10"/>
  <c r="R335" i="10"/>
  <c r="R664" i="10"/>
  <c r="R642" i="10"/>
  <c r="R673" i="10"/>
  <c r="R672" i="10"/>
  <c r="R671" i="10"/>
  <c r="R670" i="10"/>
  <c r="R669" i="10"/>
  <c r="R668" i="10"/>
  <c r="R667" i="10"/>
  <c r="R666" i="10"/>
  <c r="R665" i="10"/>
  <c r="R663" i="10"/>
  <c r="R662" i="10"/>
  <c r="R661" i="10"/>
  <c r="R660" i="10"/>
  <c r="R659" i="10"/>
  <c r="R658" i="10"/>
  <c r="R657" i="10"/>
  <c r="R656" i="10"/>
  <c r="R655" i="10"/>
  <c r="R654" i="10"/>
  <c r="R653" i="10"/>
  <c r="R652" i="10"/>
  <c r="R651" i="10"/>
  <c r="R650" i="10"/>
  <c r="R649" i="10"/>
  <c r="R648" i="10"/>
  <c r="R647" i="10"/>
  <c r="R646" i="10"/>
  <c r="R644" i="10"/>
  <c r="R643" i="10"/>
  <c r="R645" i="10"/>
  <c r="R641" i="10"/>
  <c r="R640" i="10"/>
  <c r="R639" i="10"/>
  <c r="R638" i="10"/>
  <c r="R637" i="10"/>
  <c r="R636" i="10"/>
  <c r="R635" i="10"/>
  <c r="R634" i="10"/>
  <c r="R633" i="10"/>
  <c r="R632" i="10"/>
  <c r="R631" i="10"/>
  <c r="R630" i="10"/>
  <c r="R629" i="10"/>
  <c r="R628" i="10"/>
  <c r="R627" i="10"/>
  <c r="R626" i="10"/>
  <c r="R625" i="10"/>
  <c r="R624" i="10"/>
  <c r="R623" i="10"/>
  <c r="R622" i="10"/>
  <c r="R621" i="10"/>
  <c r="R620" i="10"/>
  <c r="R619" i="10"/>
  <c r="R618" i="10"/>
  <c r="R617" i="10"/>
  <c r="R616" i="10"/>
  <c r="R615" i="10"/>
  <c r="R614" i="10"/>
  <c r="R613" i="10"/>
  <c r="R612" i="10"/>
  <c r="R611" i="10"/>
  <c r="R610" i="10"/>
  <c r="R609" i="10"/>
  <c r="R608" i="10"/>
  <c r="R607" i="10"/>
  <c r="R606" i="10"/>
  <c r="R605" i="10"/>
  <c r="R857" i="10"/>
  <c r="R604" i="10"/>
  <c r="R603" i="10"/>
  <c r="R602" i="10"/>
  <c r="R601" i="10"/>
  <c r="R598" i="10"/>
  <c r="R596" i="10"/>
  <c r="R595" i="10"/>
  <c r="R600" i="10"/>
  <c r="R599" i="10"/>
  <c r="R597" i="10"/>
  <c r="R594" i="10"/>
  <c r="R593" i="10"/>
  <c r="R592" i="10"/>
  <c r="R591" i="10"/>
  <c r="R590" i="10"/>
  <c r="R589" i="10"/>
  <c r="R588" i="10"/>
  <c r="R587" i="10"/>
  <c r="R586" i="10"/>
  <c r="R585" i="10"/>
  <c r="R584" i="10"/>
  <c r="R583" i="10"/>
  <c r="R582" i="10"/>
  <c r="R581" i="10"/>
  <c r="R580" i="10"/>
  <c r="R579" i="10"/>
  <c r="R578" i="10"/>
  <c r="R577" i="10"/>
  <c r="R576" i="10"/>
  <c r="R575" i="10"/>
  <c r="R574" i="10"/>
  <c r="R573" i="10"/>
  <c r="R572" i="10"/>
  <c r="R571" i="10"/>
  <c r="R570" i="10"/>
  <c r="R569" i="10"/>
  <c r="R568" i="10"/>
  <c r="R567" i="10"/>
  <c r="R566" i="10"/>
  <c r="R565" i="10"/>
  <c r="R564" i="10"/>
  <c r="R563" i="10"/>
  <c r="R562" i="10"/>
  <c r="R561" i="10"/>
  <c r="R560" i="10"/>
  <c r="R559" i="10"/>
  <c r="R558" i="10"/>
  <c r="R555" i="10"/>
  <c r="R557" i="10"/>
  <c r="R556" i="10"/>
  <c r="R554" i="10"/>
  <c r="R553" i="10"/>
  <c r="R526" i="10"/>
  <c r="R552" i="10"/>
  <c r="R551" i="10"/>
  <c r="R550" i="10"/>
  <c r="R549" i="10"/>
  <c r="R548" i="10"/>
  <c r="R547" i="10"/>
  <c r="R546" i="10"/>
  <c r="R545" i="10"/>
  <c r="R544" i="10"/>
  <c r="R542" i="10"/>
  <c r="R543" i="10"/>
  <c r="R541" i="10"/>
  <c r="R540" i="10"/>
  <c r="R539" i="10"/>
  <c r="R538" i="10"/>
  <c r="R537" i="10"/>
  <c r="R536" i="10"/>
  <c r="R535" i="10"/>
  <c r="R534" i="10"/>
  <c r="R533" i="10"/>
  <c r="R532" i="10"/>
  <c r="R531" i="10"/>
  <c r="R530" i="10"/>
  <c r="R529" i="10"/>
  <c r="R528" i="10"/>
  <c r="R527" i="10"/>
  <c r="R525" i="10"/>
  <c r="R524" i="10"/>
  <c r="R523" i="10"/>
  <c r="R522" i="10"/>
  <c r="R521" i="10"/>
  <c r="R520" i="10"/>
  <c r="R519" i="10"/>
  <c r="R518" i="10"/>
  <c r="R517" i="10"/>
  <c r="R516" i="10"/>
  <c r="R515" i="10"/>
  <c r="R514" i="10"/>
  <c r="R513" i="10"/>
  <c r="R512" i="10"/>
  <c r="R511" i="10"/>
  <c r="R510" i="10"/>
  <c r="R509" i="10"/>
  <c r="R508" i="10"/>
  <c r="R507" i="10"/>
  <c r="R506" i="10"/>
  <c r="R505" i="10"/>
  <c r="R504" i="10"/>
  <c r="R503" i="10"/>
  <c r="R502" i="10"/>
  <c r="R856" i="10"/>
  <c r="R501" i="10"/>
  <c r="R499" i="10"/>
  <c r="R500" i="10"/>
  <c r="R498" i="10"/>
  <c r="R497" i="10"/>
  <c r="R496" i="10"/>
  <c r="R495" i="10"/>
  <c r="R494" i="10"/>
  <c r="R493" i="10"/>
  <c r="R492" i="10"/>
  <c r="R491" i="10"/>
  <c r="R490" i="10"/>
  <c r="R489" i="10"/>
  <c r="R488" i="10"/>
  <c r="R487" i="10"/>
  <c r="R486" i="10"/>
  <c r="R485" i="10"/>
  <c r="R484" i="10"/>
  <c r="R483" i="10"/>
  <c r="R482" i="10"/>
  <c r="R481" i="10"/>
  <c r="R480" i="10"/>
  <c r="R479" i="10"/>
  <c r="R478" i="10"/>
  <c r="R477" i="10"/>
  <c r="R476" i="10"/>
  <c r="R475" i="10"/>
  <c r="R474" i="10"/>
  <c r="R473" i="10"/>
  <c r="R472" i="10"/>
  <c r="R471" i="10"/>
  <c r="R470" i="10"/>
  <c r="R469" i="10"/>
  <c r="R465" i="10"/>
  <c r="R464" i="10"/>
  <c r="R468" i="10"/>
  <c r="R466" i="10"/>
  <c r="R463" i="10"/>
  <c r="R462" i="10"/>
  <c r="R461" i="10"/>
  <c r="R460" i="10"/>
  <c r="R459" i="10"/>
  <c r="R458" i="10"/>
  <c r="R457" i="10"/>
  <c r="R456" i="10"/>
  <c r="R455" i="10"/>
  <c r="R454" i="10"/>
  <c r="R453" i="10"/>
  <c r="R452" i="10"/>
  <c r="R451" i="10"/>
  <c r="R450" i="10"/>
  <c r="R449" i="10"/>
  <c r="R448" i="10"/>
  <c r="R447" i="10"/>
  <c r="R446" i="10"/>
  <c r="R445" i="10"/>
  <c r="R444" i="10"/>
  <c r="R443" i="10"/>
  <c r="R442" i="10"/>
  <c r="R441" i="10"/>
  <c r="R440" i="10"/>
  <c r="R439" i="10"/>
  <c r="R438" i="10"/>
  <c r="R437" i="10"/>
  <c r="R436" i="10"/>
  <c r="R435" i="10"/>
  <c r="R434" i="10"/>
  <c r="R433" i="10"/>
  <c r="R432" i="10"/>
  <c r="R431" i="10"/>
  <c r="R430" i="10"/>
  <c r="R429" i="10"/>
  <c r="R428" i="10"/>
  <c r="R427" i="10"/>
  <c r="R426" i="10"/>
  <c r="R425" i="10"/>
  <c r="R424" i="10"/>
  <c r="R423" i="10"/>
  <c r="R422" i="10"/>
  <c r="R421" i="10"/>
  <c r="R420" i="10"/>
  <c r="R419" i="10"/>
  <c r="R418" i="10"/>
  <c r="R417" i="10"/>
  <c r="R416" i="10"/>
  <c r="R415" i="10"/>
  <c r="R414" i="10"/>
  <c r="R413" i="10"/>
  <c r="R412" i="10"/>
  <c r="R411" i="10"/>
  <c r="R410" i="10"/>
  <c r="R409" i="10"/>
  <c r="R408" i="10"/>
  <c r="R406" i="10"/>
  <c r="R407" i="10"/>
  <c r="R405" i="10"/>
  <c r="R404" i="10"/>
  <c r="R403" i="10"/>
  <c r="R402" i="10"/>
  <c r="R401" i="10"/>
  <c r="R400" i="10"/>
  <c r="R399" i="10"/>
  <c r="R398" i="10"/>
  <c r="R397" i="10"/>
  <c r="R396" i="10"/>
  <c r="R395" i="10"/>
  <c r="R394" i="10"/>
  <c r="R393" i="10"/>
  <c r="R392" i="10"/>
  <c r="R391" i="10"/>
  <c r="R390" i="10"/>
  <c r="R389" i="10"/>
  <c r="R388" i="10"/>
  <c r="R387" i="10"/>
  <c r="R386" i="10"/>
  <c r="R384" i="10"/>
  <c r="R383" i="10"/>
  <c r="R382" i="10"/>
  <c r="R385" i="10"/>
  <c r="R381" i="10"/>
  <c r="R380" i="10"/>
  <c r="R379" i="10"/>
  <c r="R378" i="10"/>
  <c r="R727" i="10"/>
  <c r="R723" i="10"/>
  <c r="R721" i="10"/>
  <c r="R720" i="10"/>
  <c r="R719" i="10"/>
  <c r="R716" i="10"/>
  <c r="R715" i="10"/>
  <c r="R711" i="10"/>
  <c r="R709" i="10"/>
  <c r="R708" i="10"/>
  <c r="R705" i="10"/>
  <c r="R702" i="10"/>
  <c r="R701" i="10"/>
  <c r="R696" i="10"/>
  <c r="R694" i="10"/>
  <c r="R693" i="10"/>
  <c r="R858" i="10"/>
  <c r="R688" i="10"/>
  <c r="R687" i="10"/>
  <c r="R686" i="10"/>
  <c r="R680" i="10"/>
  <c r="R681" i="10"/>
  <c r="R675" i="10"/>
  <c r="R375" i="10"/>
  <c r="R374" i="10"/>
  <c r="R373" i="10"/>
  <c r="R368" i="10"/>
  <c r="R367" i="10"/>
  <c r="R364" i="10"/>
  <c r="R362" i="10"/>
  <c r="R358" i="10"/>
  <c r="R357" i="10"/>
  <c r="R353" i="10"/>
  <c r="R855" i="10"/>
  <c r="R348" i="10"/>
  <c r="R347" i="10"/>
  <c r="R346" i="10"/>
  <c r="R345" i="10"/>
  <c r="R343" i="10"/>
  <c r="R341" i="10"/>
  <c r="R340" i="10"/>
  <c r="R339" i="10"/>
  <c r="R338" i="10"/>
  <c r="R336" i="10"/>
  <c r="R316" i="10"/>
  <c r="R297" i="10"/>
  <c r="R334" i="10"/>
  <c r="R333" i="10"/>
  <c r="R332" i="10"/>
  <c r="R331" i="10"/>
  <c r="R330" i="10"/>
  <c r="R329" i="10"/>
  <c r="R328" i="10"/>
  <c r="R327" i="10"/>
  <c r="R326" i="10"/>
  <c r="R325" i="10"/>
  <c r="R324" i="10"/>
  <c r="R323" i="10"/>
  <c r="R322" i="10"/>
  <c r="R321" i="10"/>
  <c r="R320" i="10"/>
  <c r="R319" i="10"/>
  <c r="R317" i="10"/>
  <c r="R318" i="10"/>
  <c r="R315" i="10"/>
  <c r="R314" i="10"/>
  <c r="R313" i="10"/>
  <c r="R312" i="10"/>
  <c r="R311" i="10"/>
  <c r="R310" i="10"/>
  <c r="R309" i="10"/>
  <c r="R308" i="10"/>
  <c r="R307" i="10"/>
  <c r="R306" i="10"/>
  <c r="R305" i="10"/>
  <c r="R304" i="10"/>
  <c r="R303" i="10"/>
  <c r="R302" i="10"/>
  <c r="R301" i="10"/>
  <c r="R300" i="10"/>
  <c r="R299" i="10"/>
  <c r="R298" i="10"/>
  <c r="R296" i="10"/>
  <c r="R295" i="10"/>
  <c r="R294" i="10"/>
  <c r="R293" i="10"/>
  <c r="R292" i="10"/>
  <c r="R291" i="10"/>
  <c r="R290" i="10"/>
  <c r="R289" i="10"/>
  <c r="R288" i="10"/>
  <c r="R287" i="10"/>
  <c r="R286" i="10"/>
  <c r="R285" i="10"/>
  <c r="R284" i="10"/>
  <c r="R283" i="10"/>
  <c r="R282" i="10"/>
  <c r="R281" i="10"/>
  <c r="R280" i="10"/>
  <c r="R279" i="10"/>
  <c r="R278" i="10"/>
  <c r="R277" i="10"/>
  <c r="R276" i="10"/>
  <c r="R275" i="10"/>
  <c r="R274" i="10"/>
  <c r="R273" i="10"/>
  <c r="R272" i="10"/>
  <c r="R271" i="10"/>
  <c r="R235" i="10"/>
  <c r="R270" i="10"/>
  <c r="R269" i="10"/>
  <c r="R268" i="10"/>
  <c r="R267" i="10"/>
  <c r="R266" i="10"/>
  <c r="R265" i="10"/>
  <c r="R264" i="10"/>
  <c r="R263" i="10"/>
  <c r="R262" i="10"/>
  <c r="R261" i="10"/>
  <c r="R260" i="10"/>
  <c r="R259" i="10"/>
  <c r="R258" i="10"/>
  <c r="R254" i="10"/>
  <c r="R253" i="10"/>
  <c r="R252" i="10"/>
  <c r="R251" i="10"/>
  <c r="R257" i="10"/>
  <c r="R256" i="10"/>
  <c r="R255" i="10"/>
  <c r="R250" i="10"/>
  <c r="R249" i="10"/>
  <c r="R248" i="10"/>
  <c r="R247" i="10"/>
  <c r="R246" i="10"/>
  <c r="R245" i="10"/>
  <c r="R244" i="10"/>
  <c r="R243" i="10"/>
  <c r="R242" i="10"/>
  <c r="R241" i="10"/>
  <c r="R240" i="10"/>
  <c r="R239" i="10"/>
  <c r="R238" i="10"/>
  <c r="R237" i="10"/>
  <c r="R236" i="10"/>
  <c r="R234" i="10"/>
  <c r="R233" i="10"/>
  <c r="R232" i="10"/>
  <c r="R231" i="10"/>
  <c r="R230" i="10"/>
  <c r="R229" i="10"/>
  <c r="R228" i="10"/>
  <c r="R227" i="10"/>
  <c r="R226" i="10"/>
  <c r="R225" i="10"/>
  <c r="R224" i="10"/>
  <c r="R223" i="10"/>
  <c r="R222" i="10"/>
  <c r="R221" i="10"/>
  <c r="R220" i="10"/>
  <c r="R219" i="10"/>
  <c r="R218" i="10"/>
  <c r="R215" i="10"/>
  <c r="R214" i="10"/>
  <c r="R217" i="10"/>
  <c r="R216" i="10"/>
  <c r="R213" i="10"/>
  <c r="R212" i="10"/>
  <c r="R210" i="10"/>
  <c r="R211" i="10"/>
  <c r="R209" i="10"/>
  <c r="R208" i="10"/>
  <c r="R207" i="10"/>
  <c r="R206" i="10"/>
  <c r="R205" i="10"/>
  <c r="R204" i="10"/>
  <c r="R203" i="10"/>
  <c r="R202" i="10"/>
  <c r="R201" i="10"/>
  <c r="R200" i="10"/>
  <c r="R199" i="10"/>
  <c r="R198" i="10"/>
  <c r="R197" i="10"/>
  <c r="R196" i="10"/>
  <c r="R195" i="10"/>
  <c r="R194" i="10"/>
  <c r="R193" i="10"/>
  <c r="R192" i="10"/>
  <c r="R191" i="10"/>
  <c r="R190" i="10"/>
  <c r="R189" i="10"/>
  <c r="R188" i="10"/>
  <c r="R187" i="10"/>
  <c r="R186" i="10"/>
  <c r="R185" i="10"/>
  <c r="R184" i="10"/>
  <c r="R183" i="10"/>
  <c r="R182" i="10"/>
  <c r="R181" i="10"/>
  <c r="R180" i="10"/>
  <c r="R179" i="10"/>
  <c r="R178" i="10"/>
  <c r="R177" i="10"/>
  <c r="R176" i="10"/>
  <c r="R174" i="10"/>
  <c r="R173" i="10"/>
  <c r="R175" i="10"/>
  <c r="R172" i="10"/>
  <c r="R171" i="10"/>
  <c r="R170" i="10"/>
  <c r="R169" i="10"/>
  <c r="R152" i="10"/>
  <c r="R168" i="10"/>
  <c r="R167" i="10"/>
  <c r="R166" i="10"/>
  <c r="R165" i="10"/>
  <c r="R164" i="10"/>
  <c r="R163" i="10"/>
  <c r="R162" i="10"/>
  <c r="R161" i="10"/>
  <c r="R160" i="10"/>
  <c r="R159" i="10"/>
  <c r="R158" i="10"/>
  <c r="R157" i="10"/>
  <c r="R156" i="10"/>
  <c r="R155" i="10"/>
  <c r="R154" i="10"/>
  <c r="R153" i="10"/>
  <c r="R151" i="10"/>
  <c r="R150" i="10"/>
  <c r="R149" i="10"/>
  <c r="R148" i="10"/>
  <c r="R147" i="10"/>
  <c r="R146" i="10"/>
  <c r="R145" i="10"/>
  <c r="R144" i="10"/>
  <c r="R143" i="10"/>
  <c r="R142" i="10"/>
  <c r="R140" i="10"/>
  <c r="R139" i="10"/>
  <c r="R141" i="10"/>
  <c r="R138" i="10"/>
  <c r="R137" i="10"/>
  <c r="R136" i="10"/>
  <c r="R135" i="10"/>
  <c r="R134" i="10"/>
  <c r="R133" i="10"/>
  <c r="R132" i="10"/>
  <c r="R131" i="10"/>
  <c r="R130" i="10"/>
  <c r="R129" i="10"/>
  <c r="R128" i="10"/>
  <c r="R127" i="10"/>
  <c r="R126" i="10"/>
  <c r="R125" i="10"/>
  <c r="R124" i="10"/>
  <c r="R123" i="10"/>
  <c r="R121" i="10"/>
  <c r="R122" i="10"/>
  <c r="R120" i="10"/>
  <c r="R119" i="10"/>
  <c r="R118" i="10"/>
  <c r="R117" i="10"/>
  <c r="R116" i="10"/>
  <c r="R115" i="10"/>
  <c r="R114" i="10"/>
  <c r="R113" i="10"/>
  <c r="R112" i="10"/>
  <c r="R111" i="10"/>
  <c r="R110" i="10"/>
  <c r="R109" i="10"/>
  <c r="R108" i="10"/>
  <c r="R107" i="10"/>
  <c r="R106" i="10"/>
  <c r="R105" i="10"/>
  <c r="R104" i="10"/>
  <c r="R103" i="10"/>
  <c r="R102" i="10"/>
  <c r="R101" i="10"/>
  <c r="R100" i="10"/>
  <c r="R99" i="10"/>
  <c r="R98" i="10"/>
  <c r="R97" i="10"/>
  <c r="R96" i="10"/>
  <c r="R95" i="10"/>
  <c r="R94" i="10"/>
  <c r="R93" i="10"/>
  <c r="R92" i="10"/>
  <c r="R91" i="10"/>
  <c r="R90" i="10"/>
  <c r="R89" i="10"/>
  <c r="R88" i="10"/>
  <c r="R87" i="10"/>
  <c r="R86" i="10"/>
  <c r="R85" i="10"/>
  <c r="R84" i="10"/>
  <c r="R83" i="10"/>
  <c r="R82" i="10"/>
  <c r="R81" i="10"/>
  <c r="R80" i="10"/>
  <c r="R79" i="10"/>
  <c r="R78" i="10"/>
  <c r="R77" i="10"/>
  <c r="R76" i="10"/>
  <c r="R75" i="10"/>
  <c r="R74" i="10"/>
  <c r="R73" i="10"/>
  <c r="R72" i="10"/>
  <c r="R71" i="10"/>
  <c r="R70" i="10"/>
  <c r="R69" i="10"/>
  <c r="R68" i="10"/>
  <c r="R67" i="10"/>
  <c r="R66" i="10"/>
  <c r="R65" i="10"/>
  <c r="R64" i="10"/>
  <c r="R63" i="10"/>
  <c r="R62" i="10"/>
  <c r="R61" i="10"/>
  <c r="R60" i="10"/>
  <c r="R58" i="10"/>
  <c r="R57" i="10"/>
  <c r="R59" i="10"/>
  <c r="R56" i="10"/>
  <c r="R55" i="10"/>
  <c r="R54" i="10"/>
  <c r="R53" i="10"/>
  <c r="R52" i="10"/>
  <c r="R51" i="10"/>
  <c r="R50" i="10"/>
  <c r="R49" i="10"/>
  <c r="R47" i="10"/>
  <c r="R48" i="10"/>
  <c r="R46" i="10"/>
  <c r="R45" i="10"/>
  <c r="R44" i="10"/>
  <c r="R43" i="10"/>
  <c r="R42" i="10"/>
  <c r="R41" i="10"/>
  <c r="R40" i="10"/>
  <c r="R39" i="10"/>
  <c r="R38" i="10"/>
  <c r="R37" i="10"/>
  <c r="R36" i="10"/>
  <c r="R35" i="10"/>
  <c r="R34" i="10"/>
  <c r="R33" i="10"/>
  <c r="R32" i="10"/>
  <c r="R31" i="10"/>
  <c r="R30" i="10"/>
  <c r="R29" i="10"/>
  <c r="R28" i="10"/>
  <c r="R25" i="10"/>
  <c r="R24" i="10"/>
  <c r="R22" i="10"/>
  <c r="R21" i="10"/>
  <c r="R27" i="10"/>
  <c r="R26" i="10"/>
  <c r="R23" i="10"/>
  <c r="R20" i="10"/>
  <c r="R19" i="10"/>
  <c r="R18" i="10"/>
  <c r="R17" i="10"/>
  <c r="R16" i="10"/>
  <c r="R15" i="10"/>
  <c r="R14" i="10"/>
  <c r="R13" i="10"/>
  <c r="R12" i="10"/>
  <c r="R860" i="10" l="1"/>
  <c r="R851" i="10"/>
  <c r="S866" i="10"/>
  <c r="S870" i="10"/>
  <c r="S874" i="10"/>
  <c r="S876" i="10"/>
  <c r="S880" i="10"/>
  <c r="S884" i="10"/>
  <c r="S887" i="10"/>
  <c r="S891" i="10"/>
  <c r="S865" i="10"/>
  <c r="S879" i="10"/>
  <c r="S883" i="10"/>
  <c r="S886" i="10"/>
  <c r="S890" i="10"/>
  <c r="S355" i="10"/>
  <c r="R355" i="10"/>
  <c r="S359" i="10"/>
  <c r="R359" i="10"/>
  <c r="S363" i="10"/>
  <c r="R363" i="10"/>
  <c r="S467" i="10"/>
  <c r="R467" i="10"/>
  <c r="S361" i="10"/>
  <c r="R361" i="10"/>
  <c r="S377" i="10"/>
  <c r="R377" i="10"/>
  <c r="R853" i="10"/>
  <c r="S853" i="10"/>
</calcChain>
</file>

<file path=xl/sharedStrings.xml><?xml version="1.0" encoding="utf-8"?>
<sst xmlns="http://schemas.openxmlformats.org/spreadsheetml/2006/main" count="5393" uniqueCount="2326">
  <si>
    <t>STT</t>
  </si>
  <si>
    <t>HỌ VÀ</t>
  </si>
  <si>
    <t>TÊN</t>
  </si>
  <si>
    <t>LỚP</t>
  </si>
  <si>
    <t>NĂM SINH</t>
  </si>
  <si>
    <t>13D301Đ001</t>
  </si>
  <si>
    <t>Lương Hoàng Thuận</t>
  </si>
  <si>
    <t>An</t>
  </si>
  <si>
    <t>13CĐ-Đ1</t>
  </si>
  <si>
    <t>07/11/1994</t>
  </si>
  <si>
    <t>13D301Đ004</t>
  </si>
  <si>
    <t>Đặng Thế</t>
  </si>
  <si>
    <t>Anh</t>
  </si>
  <si>
    <t>07/12/1995</t>
  </si>
  <si>
    <t>13D301Đ149</t>
  </si>
  <si>
    <t>Đỗ Huỳnh</t>
  </si>
  <si>
    <t>Bảo</t>
  </si>
  <si>
    <t>20/7/1995</t>
  </si>
  <si>
    <t>13D301Đ008</t>
  </si>
  <si>
    <t>Trương Vũ</t>
  </si>
  <si>
    <t>03/11/1994</t>
  </si>
  <si>
    <t>13D301Đ009</t>
  </si>
  <si>
    <t>Võ Thành</t>
  </si>
  <si>
    <t>26/3/1995</t>
  </si>
  <si>
    <t>13D301Đ013</t>
  </si>
  <si>
    <t>Nguyễn Chí</t>
  </si>
  <si>
    <t>Bình</t>
  </si>
  <si>
    <t>15/9/1995</t>
  </si>
  <si>
    <t>13D301Đ016</t>
  </si>
  <si>
    <t>Vũ Văn</t>
  </si>
  <si>
    <t>Chiến</t>
  </si>
  <si>
    <t>17/3/1995</t>
  </si>
  <si>
    <t>13D301Đ193</t>
  </si>
  <si>
    <t>Phạm Công</t>
  </si>
  <si>
    <t>Chính</t>
  </si>
  <si>
    <t>14/02/1994</t>
  </si>
  <si>
    <t>13D301Đ017</t>
  </si>
  <si>
    <t>Trần Văn</t>
  </si>
  <si>
    <t>Chinh</t>
  </si>
  <si>
    <t>06/10/1995</t>
  </si>
  <si>
    <t>13D301Đ020</t>
  </si>
  <si>
    <t>Trịnh Lê</t>
  </si>
  <si>
    <t>Cung</t>
  </si>
  <si>
    <t>20/8/1995</t>
  </si>
  <si>
    <t>13D301Đ021</t>
  </si>
  <si>
    <t>Cường</t>
  </si>
  <si>
    <t>20/02/1995</t>
  </si>
  <si>
    <t>13D301Đ024</t>
  </si>
  <si>
    <t xml:space="preserve">Trương Công </t>
  </si>
  <si>
    <t>Duẩn</t>
  </si>
  <si>
    <t>13D301Đ025</t>
  </si>
  <si>
    <t>Nguyễn Ngọc</t>
  </si>
  <si>
    <t>Dũng</t>
  </si>
  <si>
    <t>16/11/1993</t>
  </si>
  <si>
    <t>13D301Đ192</t>
  </si>
  <si>
    <t>Cao Trùng</t>
  </si>
  <si>
    <t>Dương</t>
  </si>
  <si>
    <t>26/02/1995</t>
  </si>
  <si>
    <t>13D301Đ028</t>
  </si>
  <si>
    <t>Hoàng Văn</t>
  </si>
  <si>
    <t>Duy</t>
  </si>
  <si>
    <t>02/8/1991</t>
  </si>
  <si>
    <t>13D301Đ181</t>
  </si>
  <si>
    <t>Lâm Văn</t>
  </si>
  <si>
    <t>04/4/1994</t>
  </si>
  <si>
    <t>13D301Đ033</t>
  </si>
  <si>
    <t xml:space="preserve">Trương Văn </t>
  </si>
  <si>
    <t>Đạt</t>
  </si>
  <si>
    <t>10/02/1994</t>
  </si>
  <si>
    <t>13D301Đ037</t>
  </si>
  <si>
    <t>Nguyễn Thành</t>
  </si>
  <si>
    <t>Đông</t>
  </si>
  <si>
    <t>28/02/1995</t>
  </si>
  <si>
    <t>13D301Đ191</t>
  </si>
  <si>
    <t>Nguyễn Hiền</t>
  </si>
  <si>
    <t>Đức</t>
  </si>
  <si>
    <t>05/5/1995</t>
  </si>
  <si>
    <t>13D301Đ040</t>
  </si>
  <si>
    <t>Nguyễn Văn</t>
  </si>
  <si>
    <t>03/6/1995</t>
  </si>
  <si>
    <t>13D301Đ041</t>
  </si>
  <si>
    <t>Lê Hoàng</t>
  </si>
  <si>
    <t>Giang</t>
  </si>
  <si>
    <t>08/12/1994</t>
  </si>
  <si>
    <t>13D301Đ045</t>
  </si>
  <si>
    <t>Lê Công</t>
  </si>
  <si>
    <t>Hậu</t>
  </si>
  <si>
    <t>03/01/1994</t>
  </si>
  <si>
    <t>13D301Đ048</t>
  </si>
  <si>
    <t>Hồ Văn</t>
  </si>
  <si>
    <t>Hiệp</t>
  </si>
  <si>
    <t>13D301Đ049</t>
  </si>
  <si>
    <t>Lê Minh</t>
  </si>
  <si>
    <t>Hiếu</t>
  </si>
  <si>
    <t>14/7/1995</t>
  </si>
  <si>
    <t>13D301Đ053</t>
  </si>
  <si>
    <t>Hoài</t>
  </si>
  <si>
    <t>09/3/1995</t>
  </si>
  <si>
    <t>13D301Đ056</t>
  </si>
  <si>
    <t>Trần Huy</t>
  </si>
  <si>
    <t>Hoàng</t>
  </si>
  <si>
    <t>04/01/1995</t>
  </si>
  <si>
    <t>13D301Đ057</t>
  </si>
  <si>
    <t>Trịnh Thanh</t>
  </si>
  <si>
    <t>02/10/1994</t>
  </si>
  <si>
    <t>Nguyễn Quang</t>
  </si>
  <si>
    <t>13/9/1995</t>
  </si>
  <si>
    <t>13D301Đ061</t>
  </si>
  <si>
    <t>Huỳnh Thanh</t>
  </si>
  <si>
    <t>Hùng</t>
  </si>
  <si>
    <t>20/4/1993</t>
  </si>
  <si>
    <t>13D301Đ065</t>
  </si>
  <si>
    <t>Đoàn Lê Xuân</t>
  </si>
  <si>
    <t>Huy</t>
  </si>
  <si>
    <t>13/5/1995</t>
  </si>
  <si>
    <t>13D301Đ073</t>
  </si>
  <si>
    <t>Trịnh Đại</t>
  </si>
  <si>
    <t>Lăng</t>
  </si>
  <si>
    <t>31/7/1994</t>
  </si>
  <si>
    <t>13D301Đ204</t>
  </si>
  <si>
    <t>Nguyễn Khánh</t>
  </si>
  <si>
    <t>Linh</t>
  </si>
  <si>
    <t>24/4/1995</t>
  </si>
  <si>
    <t>13D301Đ162</t>
  </si>
  <si>
    <t>Đỗ Văn</t>
  </si>
  <si>
    <t>Lượng</t>
  </si>
  <si>
    <t>18/3/1995</t>
  </si>
  <si>
    <t>13D301Đ081</t>
  </si>
  <si>
    <t>Mai Đình</t>
  </si>
  <si>
    <t>Luyện</t>
  </si>
  <si>
    <t>05/02/1992</t>
  </si>
  <si>
    <t>13D301Đ085</t>
  </si>
  <si>
    <t>Võ Hoài</t>
  </si>
  <si>
    <t>Nam</t>
  </si>
  <si>
    <t>09/9/1994</t>
  </si>
  <si>
    <t>13D301Đ089</t>
  </si>
  <si>
    <t>Nguyễn Hữu</t>
  </si>
  <si>
    <t>Nghĩa</t>
  </si>
  <si>
    <t>29/12/1994</t>
  </si>
  <si>
    <t>13D301Đ097</t>
  </si>
  <si>
    <t>Phát</t>
  </si>
  <si>
    <t>23/10/1995</t>
  </si>
  <si>
    <t>Phú</t>
  </si>
  <si>
    <t>Sơn</t>
  </si>
  <si>
    <t>01/01/1995</t>
  </si>
  <si>
    <t>13D301Đ121</t>
  </si>
  <si>
    <t>Tâm</t>
  </si>
  <si>
    <t>30/4/1994</t>
  </si>
  <si>
    <t>13D301Đ124</t>
  </si>
  <si>
    <t>Cao Nguyễn Nhật</t>
  </si>
  <si>
    <t>Tân</t>
  </si>
  <si>
    <t>02/12/1995</t>
  </si>
  <si>
    <t>13D301Đ130</t>
  </si>
  <si>
    <t>Nguyễn Việt</t>
  </si>
  <si>
    <t>Thắng</t>
  </si>
  <si>
    <t>07/3/1995</t>
  </si>
  <si>
    <t>13D301Đ133</t>
  </si>
  <si>
    <t>Nguyễn Khắc</t>
  </si>
  <si>
    <t>Thành</t>
  </si>
  <si>
    <t>11/7/1992</t>
  </si>
  <si>
    <t>13D301Đ136</t>
  </si>
  <si>
    <t>Trần Minh</t>
  </si>
  <si>
    <t>Thanh</t>
  </si>
  <si>
    <t>07/7/1995</t>
  </si>
  <si>
    <t>13D301Đ169</t>
  </si>
  <si>
    <t>Nguyễn Thanh</t>
  </si>
  <si>
    <t>Thảo</t>
  </si>
  <si>
    <t>20/7/1994</t>
  </si>
  <si>
    <t>13D301Đ154</t>
  </si>
  <si>
    <t>Võ Đức</t>
  </si>
  <si>
    <t>Trí</t>
  </si>
  <si>
    <t>17/8/1995</t>
  </si>
  <si>
    <t>13D301Đ160</t>
  </si>
  <si>
    <t>Nguyễn Bá</t>
  </si>
  <si>
    <t>Trung</t>
  </si>
  <si>
    <t>10/02/1995</t>
  </si>
  <si>
    <t>13D301Đ163</t>
  </si>
  <si>
    <t>Mai Ngọc</t>
  </si>
  <si>
    <t>Trước</t>
  </si>
  <si>
    <t>07/9/1994</t>
  </si>
  <si>
    <t>13D301Đ178</t>
  </si>
  <si>
    <t>Lê Văn</t>
  </si>
  <si>
    <t>Vũ</t>
  </si>
  <si>
    <t>09/10/1994</t>
  </si>
  <si>
    <t>13D301Đ006</t>
  </si>
  <si>
    <t>Dương Hồng</t>
  </si>
  <si>
    <t>13CĐ-Đ2</t>
  </si>
  <si>
    <t>29/9/1995</t>
  </si>
  <si>
    <t>13D301Đ010</t>
  </si>
  <si>
    <t>Trần Đình</t>
  </si>
  <si>
    <t>Bảy</t>
  </si>
  <si>
    <t>06/6/1995</t>
  </si>
  <si>
    <t>13D301Đ022</t>
  </si>
  <si>
    <t>Phạm Duy</t>
  </si>
  <si>
    <t>22/7/1995</t>
  </si>
  <si>
    <t>13D301Đ026</t>
  </si>
  <si>
    <t>Trương Thành</t>
  </si>
  <si>
    <t>27/9/1995</t>
  </si>
  <si>
    <t>13D301Đ034</t>
  </si>
  <si>
    <t>Điệp</t>
  </si>
  <si>
    <t>03/11/1993</t>
  </si>
  <si>
    <t>13D301Đ038</t>
  </si>
  <si>
    <t>Hàn Minh</t>
  </si>
  <si>
    <t>26/8/1995</t>
  </si>
  <si>
    <t>13D301Đ042</t>
  </si>
  <si>
    <t>Hà</t>
  </si>
  <si>
    <t>23/3/1995</t>
  </si>
  <si>
    <t>13D301Đ205</t>
  </si>
  <si>
    <t>Mai Văn</t>
  </si>
  <si>
    <t>Hảo</t>
  </si>
  <si>
    <t>22/5/1995</t>
  </si>
  <si>
    <t>13D301Đ054</t>
  </si>
  <si>
    <t>Nguyễn</t>
  </si>
  <si>
    <t>27/12/1995</t>
  </si>
  <si>
    <t>13D301Đ058</t>
  </si>
  <si>
    <t>Trương Anh</t>
  </si>
  <si>
    <t>29/11/1995</t>
  </si>
  <si>
    <t>13D301Đ068</t>
  </si>
  <si>
    <t>Phạm Ngọc</t>
  </si>
  <si>
    <t>Khánh</t>
  </si>
  <si>
    <t>23/01/1993</t>
  </si>
  <si>
    <t>13D301Đ074</t>
  </si>
  <si>
    <t>Ngô Quốc Thái</t>
  </si>
  <si>
    <t>26/4/1995</t>
  </si>
  <si>
    <t>13D301Đ194</t>
  </si>
  <si>
    <t>03/4/1995</t>
  </si>
  <si>
    <t>13D301Đ076</t>
  </si>
  <si>
    <t xml:space="preserve">Nguyễn Bá </t>
  </si>
  <si>
    <t>Lộc</t>
  </si>
  <si>
    <t>16/6/1993</t>
  </si>
  <si>
    <t>13D301Đ078</t>
  </si>
  <si>
    <t>Phạm Tấn</t>
  </si>
  <si>
    <t>Lợi</t>
  </si>
  <si>
    <t>28/6/1994</t>
  </si>
  <si>
    <t>13D301Đ084</t>
  </si>
  <si>
    <t>25/3/1993</t>
  </si>
  <si>
    <t>13D301Đ086</t>
  </si>
  <si>
    <t>Phạm Văn</t>
  </si>
  <si>
    <t>Nghị</t>
  </si>
  <si>
    <t>02/6/1995</t>
  </si>
  <si>
    <t>13D301Đ088</t>
  </si>
  <si>
    <t>14/7/1993</t>
  </si>
  <si>
    <t>13D301Đ198</t>
  </si>
  <si>
    <t>Hoàng Chí</t>
  </si>
  <si>
    <t>Nguyện</t>
  </si>
  <si>
    <t>11/6/1995</t>
  </si>
  <si>
    <t>Nguyễn Tấn</t>
  </si>
  <si>
    <t>01/10/1994</t>
  </si>
  <si>
    <t>13D301Đ206</t>
  </si>
  <si>
    <t>Diệp Hoàng</t>
  </si>
  <si>
    <t>Phong</t>
  </si>
  <si>
    <t>01/02/1995</t>
  </si>
  <si>
    <t>13D301Đ098</t>
  </si>
  <si>
    <t>Hồ Sỹ</t>
  </si>
  <si>
    <t>06/4/1994</t>
  </si>
  <si>
    <t>13D301Đ100</t>
  </si>
  <si>
    <t xml:space="preserve">Phạm Nguyễn Anh </t>
  </si>
  <si>
    <t>28/9/1995</t>
  </si>
  <si>
    <t>13D301Đ106</t>
  </si>
  <si>
    <t>Trần Hữu</t>
  </si>
  <si>
    <t>Phước</t>
  </si>
  <si>
    <t>19/6/1995</t>
  </si>
  <si>
    <t>13D301Đ005</t>
  </si>
  <si>
    <t>Quang</t>
  </si>
  <si>
    <t>25/11/1995</t>
  </si>
  <si>
    <t>13D301Đ108</t>
  </si>
  <si>
    <t>Võ Tống Hồng</t>
  </si>
  <si>
    <t>25/12/1995</t>
  </si>
  <si>
    <t>13D301Đ110</t>
  </si>
  <si>
    <t>Đỗ Đăng</t>
  </si>
  <si>
    <t>Quốc</t>
  </si>
  <si>
    <t>19/01/1995</t>
  </si>
  <si>
    <t>13D301Đ122</t>
  </si>
  <si>
    <t>18/7/1995</t>
  </si>
  <si>
    <t>13D301Đ125</t>
  </si>
  <si>
    <t>Nguyễn Minh</t>
  </si>
  <si>
    <t>05/11/1995</t>
  </si>
  <si>
    <t>13D301Đ128</t>
  </si>
  <si>
    <t>Lâm Ngọc</t>
  </si>
  <si>
    <t>Thạch</t>
  </si>
  <si>
    <t>23/6/1994</t>
  </si>
  <si>
    <t>13D301Đ134</t>
  </si>
  <si>
    <t>Nguyễn Lê Trung</t>
  </si>
  <si>
    <t>27/02/1995</t>
  </si>
  <si>
    <t>13D301Đ137</t>
  </si>
  <si>
    <t>Trần Phúc</t>
  </si>
  <si>
    <t>Thạnh</t>
  </si>
  <si>
    <t>12/8/1995</t>
  </si>
  <si>
    <t>13D301Đ140</t>
  </si>
  <si>
    <t>Phạm Hoàng</t>
  </si>
  <si>
    <t>Thiện</t>
  </si>
  <si>
    <t>06/11/1995</t>
  </si>
  <si>
    <t>13D301Đ143</t>
  </si>
  <si>
    <t>Thông</t>
  </si>
  <si>
    <t>18/10/1995</t>
  </si>
  <si>
    <t>13D301Đ146</t>
  </si>
  <si>
    <t>Thuận</t>
  </si>
  <si>
    <t>13D301Đ152</t>
  </si>
  <si>
    <t>Phạm Cao Hữu</t>
  </si>
  <si>
    <t>Tình</t>
  </si>
  <si>
    <t>04/6/1995</t>
  </si>
  <si>
    <t>13D301Đ155</t>
  </si>
  <si>
    <t>Hồ Huynh</t>
  </si>
  <si>
    <t>Triệu</t>
  </si>
  <si>
    <t>27/10/1995</t>
  </si>
  <si>
    <t>13D301Đ158</t>
  </si>
  <si>
    <t>Đỗ Tiến</t>
  </si>
  <si>
    <t>02/01/1994</t>
  </si>
  <si>
    <t>13D301Đ161</t>
  </si>
  <si>
    <t>Phạm Minh</t>
  </si>
  <si>
    <t>27/7/1995</t>
  </si>
  <si>
    <t>13D301Đ164</t>
  </si>
  <si>
    <t>Đàm Quốc</t>
  </si>
  <si>
    <t>Tú</t>
  </si>
  <si>
    <t>10/01/1994</t>
  </si>
  <si>
    <t>13D301Đ167</t>
  </si>
  <si>
    <t>Phạm Lê Tuấn</t>
  </si>
  <si>
    <t>22/9/1993</t>
  </si>
  <si>
    <t>13D301Đ170</t>
  </si>
  <si>
    <t>Phan Văn</t>
  </si>
  <si>
    <t>Tuệ</t>
  </si>
  <si>
    <t>05/8/1993</t>
  </si>
  <si>
    <t>13D301Đ176</t>
  </si>
  <si>
    <t>Đoàn Tuấn</t>
  </si>
  <si>
    <t>11/12/1995</t>
  </si>
  <si>
    <t>13D301Đ184</t>
  </si>
  <si>
    <t>05/7/1995</t>
  </si>
  <si>
    <t>13D301Đ203</t>
  </si>
  <si>
    <t>Vui</t>
  </si>
  <si>
    <t>15/02/1993</t>
  </si>
  <si>
    <t>13D301Đ179</t>
  </si>
  <si>
    <t>Lương Triều</t>
  </si>
  <si>
    <t>Vỹ</t>
  </si>
  <si>
    <t>21/6/1995</t>
  </si>
  <si>
    <t>13D301Đ003</t>
  </si>
  <si>
    <t>Võ Phạm Trường</t>
  </si>
  <si>
    <t>13CĐ-Đ3</t>
  </si>
  <si>
    <t>15/7/1995</t>
  </si>
  <si>
    <t>13D301Đ035</t>
  </si>
  <si>
    <t>Mai Tuấn</t>
  </si>
  <si>
    <t>13D301Đ007</t>
  </si>
  <si>
    <t>26/10/1994</t>
  </si>
  <si>
    <t>13D301Đ090</t>
  </si>
  <si>
    <t>Đoàn Thái</t>
  </si>
  <si>
    <t>31/10/1995</t>
  </si>
  <si>
    <t>13D301Đ011</t>
  </si>
  <si>
    <t>Đoàn Văn</t>
  </si>
  <si>
    <t>27/3/1993</t>
  </si>
  <si>
    <t>13D301Đ015</t>
  </si>
  <si>
    <t>25/3/1995</t>
  </si>
  <si>
    <t xml:space="preserve">Nguyễn Văn </t>
  </si>
  <si>
    <t>22/9/1994</t>
  </si>
  <si>
    <t>13D301Đ043</t>
  </si>
  <si>
    <t>Nguyễn Khắc Thanh</t>
  </si>
  <si>
    <t>Hải</t>
  </si>
  <si>
    <t>02/9/1995</t>
  </si>
  <si>
    <t>13D301Đ047</t>
  </si>
  <si>
    <t>Phương Văn</t>
  </si>
  <si>
    <t>Hiền</t>
  </si>
  <si>
    <t>05/8/1994</t>
  </si>
  <si>
    <t>13D301Đ051</t>
  </si>
  <si>
    <t>Hòa</t>
  </si>
  <si>
    <t>08/9/1994</t>
  </si>
  <si>
    <t>01/10/1995</t>
  </si>
  <si>
    <t>13D301Đ059</t>
  </si>
  <si>
    <t>Huấn</t>
  </si>
  <si>
    <t>05/6/1995</t>
  </si>
  <si>
    <t>13D301Đ063</t>
  </si>
  <si>
    <t>Diêu Anh</t>
  </si>
  <si>
    <t>12/5/1995</t>
  </si>
  <si>
    <t>13D301Đ067</t>
  </si>
  <si>
    <t>Nguyễn Công</t>
  </si>
  <si>
    <t>Khang</t>
  </si>
  <si>
    <t>05/9/1995</t>
  </si>
  <si>
    <t>13D301Đ071</t>
  </si>
  <si>
    <t>Phạm</t>
  </si>
  <si>
    <t>Kính</t>
  </si>
  <si>
    <t>02/9/1993</t>
  </si>
  <si>
    <t>13D301Đ075</t>
  </si>
  <si>
    <t>Trần Ngọc</t>
  </si>
  <si>
    <t>08/02/1995</t>
  </si>
  <si>
    <t>13D301Đ079</t>
  </si>
  <si>
    <t>Khương Trung</t>
  </si>
  <si>
    <t>Long</t>
  </si>
  <si>
    <t>22/11/1995</t>
  </si>
  <si>
    <t>13D301Đ087</t>
  </si>
  <si>
    <t>Huỳnh Hữu</t>
  </si>
  <si>
    <t>09/12/1995</t>
  </si>
  <si>
    <t>13D301Đ091</t>
  </si>
  <si>
    <t>Lâm Hoàng</t>
  </si>
  <si>
    <t>Nhân</t>
  </si>
  <si>
    <t>31/7/1995</t>
  </si>
  <si>
    <t>13D301Đ095</t>
  </si>
  <si>
    <t>Huỳnh Hoàng</t>
  </si>
  <si>
    <t>19/7/1995</t>
  </si>
  <si>
    <t>13D301Đ099</t>
  </si>
  <si>
    <t>Nguyễn Duy</t>
  </si>
  <si>
    <t>03/4/1994</t>
  </si>
  <si>
    <t>13D301Đ103</t>
  </si>
  <si>
    <t>Trần Đăng</t>
  </si>
  <si>
    <t>10/4/1994</t>
  </si>
  <si>
    <t>13D301Đ111</t>
  </si>
  <si>
    <t>Quý</t>
  </si>
  <si>
    <t>17/6/1994</t>
  </si>
  <si>
    <t>13D301Đ202</t>
  </si>
  <si>
    <t>Trần Hoàng</t>
  </si>
  <si>
    <t>Sang</t>
  </si>
  <si>
    <t>23/5/1994</t>
  </si>
  <si>
    <t>29/12/1995</t>
  </si>
  <si>
    <t>13D301Đ119</t>
  </si>
  <si>
    <t>Lưu Đức</t>
  </si>
  <si>
    <t>Tài</t>
  </si>
  <si>
    <t>01/8/1995</t>
  </si>
  <si>
    <t>12D301Đ122</t>
  </si>
  <si>
    <t xml:space="preserve">Nguyễn Trung  </t>
  </si>
  <si>
    <t>Tấn</t>
  </si>
  <si>
    <t>20/10/1994</t>
  </si>
  <si>
    <t>13D301Đ129</t>
  </si>
  <si>
    <t>Văn Hữu Duy</t>
  </si>
  <si>
    <t>12/02/1995</t>
  </si>
  <si>
    <t>13D301Đ151</t>
  </si>
  <si>
    <t>Đào Văn</t>
  </si>
  <si>
    <t>16/7/1994</t>
  </si>
  <si>
    <t>13D301Đ196</t>
  </si>
  <si>
    <t>Nguyễn Toàn</t>
  </si>
  <si>
    <t>13/8/1995</t>
  </si>
  <si>
    <t>13D301Đ197</t>
  </si>
  <si>
    <t>Đinh Văn</t>
  </si>
  <si>
    <t>13D301Đ135</t>
  </si>
  <si>
    <t>Phan Duy</t>
  </si>
  <si>
    <t>13D301Đ138</t>
  </si>
  <si>
    <t>Trương Công</t>
  </si>
  <si>
    <t>12/4/1995</t>
  </si>
  <si>
    <t>Hoàng Minh</t>
  </si>
  <si>
    <t>13D301Đ144</t>
  </si>
  <si>
    <t>Thuần</t>
  </si>
  <si>
    <t>20/6/1995</t>
  </si>
  <si>
    <t>13D301Đ188</t>
  </si>
  <si>
    <t>Đặng Ngọc</t>
  </si>
  <si>
    <t>Tiến</t>
  </si>
  <si>
    <t>03/6/1994</t>
  </si>
  <si>
    <t>13D301Đ147</t>
  </si>
  <si>
    <t>14/9/1995</t>
  </si>
  <si>
    <t>13D301Đ153</t>
  </si>
  <si>
    <t>Trượng Tân</t>
  </si>
  <si>
    <t>Trang</t>
  </si>
  <si>
    <t>13D301Đ159</t>
  </si>
  <si>
    <t>Huỳnh Minh</t>
  </si>
  <si>
    <t>25/8/1995</t>
  </si>
  <si>
    <t>13D301Đ165</t>
  </si>
  <si>
    <t>Hoàng Thanh</t>
  </si>
  <si>
    <t>07/7/1994</t>
  </si>
  <si>
    <t>13D301Đ168</t>
  </si>
  <si>
    <t>Lê Mạnh</t>
  </si>
  <si>
    <t>Tuấn</t>
  </si>
  <si>
    <t>19/11/1995</t>
  </si>
  <si>
    <t>13D301Đ183</t>
  </si>
  <si>
    <t>Trương Hoàng</t>
  </si>
  <si>
    <t>20/12/1995</t>
  </si>
  <si>
    <t>12D301Đ163</t>
  </si>
  <si>
    <t xml:space="preserve">Lê Thanh  </t>
  </si>
  <si>
    <t>Tùng</t>
  </si>
  <si>
    <t>03/5/1993</t>
  </si>
  <si>
    <t>13D301Đ171</t>
  </si>
  <si>
    <t>Võ Xuân</t>
  </si>
  <si>
    <t>13/7/1991</t>
  </si>
  <si>
    <t>13D301Đ174</t>
  </si>
  <si>
    <t>Tăng Ngọc</t>
  </si>
  <si>
    <t>Viên</t>
  </si>
  <si>
    <t>20/5/1995</t>
  </si>
  <si>
    <t>13D301Đ182</t>
  </si>
  <si>
    <t>Trần Tuấn</t>
  </si>
  <si>
    <t>13D301Đ180</t>
  </si>
  <si>
    <t>Ý</t>
  </si>
  <si>
    <t>29/6/1995</t>
  </si>
  <si>
    <t>MSV</t>
  </si>
  <si>
    <t>GHI CHÚ</t>
  </si>
  <si>
    <t>BỘ LAO ĐỘNG THƯƠNG BINH VÀ XÃ HỘI</t>
  </si>
  <si>
    <t>TRƯỜNG ĐẠI HỌC LAO ĐỘNG - XÃ HỘI (CSII)</t>
  </si>
  <si>
    <t>CỘNG HÒA XÃ HỘI CHỦ NGHĨA ViỆT NAM</t>
  </si>
  <si>
    <t>Độc lập - Tự do - Hạnh phúc</t>
  </si>
  <si>
    <t>13D201P003</t>
  </si>
  <si>
    <t>Nguyễn Hữu Tuân</t>
  </si>
  <si>
    <t>13CĐ-TP1</t>
  </si>
  <si>
    <t>22/8/1994</t>
  </si>
  <si>
    <t>13D201P005</t>
  </si>
  <si>
    <t>13D201P008</t>
  </si>
  <si>
    <t>15/12/1994</t>
  </si>
  <si>
    <t>13D201P110</t>
  </si>
  <si>
    <t>Nguyễn Thị</t>
  </si>
  <si>
    <t>Chung</t>
  </si>
  <si>
    <t>04/9/1995</t>
  </si>
  <si>
    <t>13D201P012</t>
  </si>
  <si>
    <t>Lê Chí</t>
  </si>
  <si>
    <t>Công</t>
  </si>
  <si>
    <t>1994</t>
  </si>
  <si>
    <t>13D201P016</t>
  </si>
  <si>
    <t>Đào Mạnh</t>
  </si>
  <si>
    <t>04/10/1995</t>
  </si>
  <si>
    <t>13D201P017</t>
  </si>
  <si>
    <t>Lê Anh</t>
  </si>
  <si>
    <t>21/12/1995</t>
  </si>
  <si>
    <t>13D201P072</t>
  </si>
  <si>
    <t>Lê Sỹ</t>
  </si>
  <si>
    <t>Định</t>
  </si>
  <si>
    <t>20/8/1994</t>
  </si>
  <si>
    <t>13D201P019</t>
  </si>
  <si>
    <t>Nguyễn Huy</t>
  </si>
  <si>
    <t>13D201P021</t>
  </si>
  <si>
    <t>Lâm Vũ Trường</t>
  </si>
  <si>
    <t>17/11/1995</t>
  </si>
  <si>
    <t>13D201P023</t>
  </si>
  <si>
    <t>Võ Minh</t>
  </si>
  <si>
    <t>13D201P025</t>
  </si>
  <si>
    <t>Đặng Thị</t>
  </si>
  <si>
    <t>Hào</t>
  </si>
  <si>
    <t>19/4/1994</t>
  </si>
  <si>
    <t>13D201P027</t>
  </si>
  <si>
    <t>Nguyễn Trung</t>
  </si>
  <si>
    <t>26/12/1995</t>
  </si>
  <si>
    <t>13D201P029</t>
  </si>
  <si>
    <t>Phạm Khắc</t>
  </si>
  <si>
    <t>11/10/1995</t>
  </si>
  <si>
    <t>13D201P060</t>
  </si>
  <si>
    <t>Sâm Lý</t>
  </si>
  <si>
    <t>17/9/1995</t>
  </si>
  <si>
    <t>13D201P031</t>
  </si>
  <si>
    <t>Lê Thanh</t>
  </si>
  <si>
    <t>Hữu</t>
  </si>
  <si>
    <t>10/9/1995</t>
  </si>
  <si>
    <t>13D201P033</t>
  </si>
  <si>
    <t>Trần Văn Duy</t>
  </si>
  <si>
    <t>24/11/1995</t>
  </si>
  <si>
    <t>13D201P035</t>
  </si>
  <si>
    <t>Viên Phan Anh</t>
  </si>
  <si>
    <t>Khương</t>
  </si>
  <si>
    <t>04/11/1995</t>
  </si>
  <si>
    <t>13D201P037</t>
  </si>
  <si>
    <t>La Luân</t>
  </si>
  <si>
    <t>Kiệt</t>
  </si>
  <si>
    <t>31/12/1995</t>
  </si>
  <si>
    <t>13D201P041</t>
  </si>
  <si>
    <t>Lưu Vũ</t>
  </si>
  <si>
    <t>Lân</t>
  </si>
  <si>
    <t>13D201P042</t>
  </si>
  <si>
    <t>Võ Thị Mỹ</t>
  </si>
  <si>
    <t>Lan</t>
  </si>
  <si>
    <t>13D201P045</t>
  </si>
  <si>
    <t>Phan Ngọc Bảo</t>
  </si>
  <si>
    <t>03/5/1994</t>
  </si>
  <si>
    <t>13D201P108</t>
  </si>
  <si>
    <t>Minh</t>
  </si>
  <si>
    <t>25/4/1994</t>
  </si>
  <si>
    <t>13D201P049</t>
  </si>
  <si>
    <t>Phạm Tuấn</t>
  </si>
  <si>
    <t>Mỹ</t>
  </si>
  <si>
    <t>23/02/1995</t>
  </si>
  <si>
    <t>13D201P057</t>
  </si>
  <si>
    <t>Huỳnh Ngọc Hoàng</t>
  </si>
  <si>
    <t>Phúc</t>
  </si>
  <si>
    <t>11/12/1994</t>
  </si>
  <si>
    <t>13D201P059</t>
  </si>
  <si>
    <t>Phương</t>
  </si>
  <si>
    <t>13D201P061</t>
  </si>
  <si>
    <t>Bùi Thế</t>
  </si>
  <si>
    <t>Quân</t>
  </si>
  <si>
    <t>31/5/1992</t>
  </si>
  <si>
    <t>13D201P063</t>
  </si>
  <si>
    <t>Trương Minh</t>
  </si>
  <si>
    <t>10/11/1994</t>
  </si>
  <si>
    <t>13D201P065</t>
  </si>
  <si>
    <t>Nguyễn Vũ</t>
  </si>
  <si>
    <t>Quí</t>
  </si>
  <si>
    <t>01/11/1994</t>
  </si>
  <si>
    <t>13D201P067</t>
  </si>
  <si>
    <t>Trần Xuân</t>
  </si>
  <si>
    <t>03/02/1995</t>
  </si>
  <si>
    <t>13D201P109</t>
  </si>
  <si>
    <t>Phan Thị</t>
  </si>
  <si>
    <t>01/6/1995</t>
  </si>
  <si>
    <t>13D201P075</t>
  </si>
  <si>
    <t>Lê Đình</t>
  </si>
  <si>
    <t>08/10/1995</t>
  </si>
  <si>
    <t>13D201P077</t>
  </si>
  <si>
    <t>Hồ Nguyễn Thanh</t>
  </si>
  <si>
    <t>06/02/1995</t>
  </si>
  <si>
    <t>13D201P083</t>
  </si>
  <si>
    <t>01/6/1994</t>
  </si>
  <si>
    <t>13D201P086</t>
  </si>
  <si>
    <t>Hồ Quốc</t>
  </si>
  <si>
    <t>13D201P090</t>
  </si>
  <si>
    <t>13D201P095</t>
  </si>
  <si>
    <t>26/5/1995</t>
  </si>
  <si>
    <t>13D201P101</t>
  </si>
  <si>
    <t>Út</t>
  </si>
  <si>
    <t>07/6/1993</t>
  </si>
  <si>
    <t>13D201P103</t>
  </si>
  <si>
    <t>Huỳnh Phong</t>
  </si>
  <si>
    <t>01/7/1995</t>
  </si>
  <si>
    <t>13D201P105</t>
  </si>
  <si>
    <t>Đặng Thị Kim</t>
  </si>
  <si>
    <t>Xuyên</t>
  </si>
  <si>
    <t>07/4/1995</t>
  </si>
  <si>
    <t>13D2050006</t>
  </si>
  <si>
    <t>Lê Vạn</t>
  </si>
  <si>
    <t>13CĐ-Ô1</t>
  </si>
  <si>
    <t>24/02/1995</t>
  </si>
  <si>
    <t>13D2050008</t>
  </si>
  <si>
    <t>Ngô Xuân</t>
  </si>
  <si>
    <t>18/02/1993</t>
  </si>
  <si>
    <t>13D2050011</t>
  </si>
  <si>
    <t>Đặng Minh</t>
  </si>
  <si>
    <t>Châu</t>
  </si>
  <si>
    <t>13D2050013</t>
  </si>
  <si>
    <t>Nguyễn Mạnh</t>
  </si>
  <si>
    <t>07/5/1995</t>
  </si>
  <si>
    <t>13D2050023</t>
  </si>
  <si>
    <t>Võ Đại</t>
  </si>
  <si>
    <t>13/3/1995</t>
  </si>
  <si>
    <t>13D2050031</t>
  </si>
  <si>
    <t>Lê Vũ</t>
  </si>
  <si>
    <t>08/8/1993</t>
  </si>
  <si>
    <t>13D2050041</t>
  </si>
  <si>
    <t>12/02/1994</t>
  </si>
  <si>
    <t>13D2050046</t>
  </si>
  <si>
    <t>13D2050058</t>
  </si>
  <si>
    <t>10/7/1995</t>
  </si>
  <si>
    <t>13D2050307</t>
  </si>
  <si>
    <t>Nguyễn Đức</t>
  </si>
  <si>
    <t>11/3/1995</t>
  </si>
  <si>
    <t>13D2050068</t>
  </si>
  <si>
    <t>Giáp Văn</t>
  </si>
  <si>
    <t>10/9/1994</t>
  </si>
  <si>
    <t>13D2050306</t>
  </si>
  <si>
    <t xml:space="preserve">Trần Ngọc </t>
  </si>
  <si>
    <t>Hồ</t>
  </si>
  <si>
    <t>21/02/1994</t>
  </si>
  <si>
    <t>13D2050290</t>
  </si>
  <si>
    <t>Đoàn Hữu</t>
  </si>
  <si>
    <t>14/4/1995</t>
  </si>
  <si>
    <t>13D2050073</t>
  </si>
  <si>
    <t>13D2050295</t>
  </si>
  <si>
    <t>Trịnh Đức</t>
  </si>
  <si>
    <t>07/11/1995</t>
  </si>
  <si>
    <t>13D2050081</t>
  </si>
  <si>
    <t>Bùi Quang</t>
  </si>
  <si>
    <t>28/12/1995</t>
  </si>
  <si>
    <t>13D2050086</t>
  </si>
  <si>
    <t>13D2050091</t>
  </si>
  <si>
    <t>Nguyễn Dương</t>
  </si>
  <si>
    <t>24/9/1995</t>
  </si>
  <si>
    <t>20/7/1993</t>
  </si>
  <si>
    <t>13D2050276</t>
  </si>
  <si>
    <t>13D2050103</t>
  </si>
  <si>
    <t xml:space="preserve">Đinh Hoàng </t>
  </si>
  <si>
    <t>28/7/1995</t>
  </si>
  <si>
    <t>13D2050108</t>
  </si>
  <si>
    <t>Nguyễn Phi</t>
  </si>
  <si>
    <t>06/3/1994</t>
  </si>
  <si>
    <t>13D2050110</t>
  </si>
  <si>
    <t>14/6/1995</t>
  </si>
  <si>
    <t>13D2050266</t>
  </si>
  <si>
    <t>Bùi Xuân</t>
  </si>
  <si>
    <t>08/4/1995</t>
  </si>
  <si>
    <t>13D2050141</t>
  </si>
  <si>
    <t>Trần Duy</t>
  </si>
  <si>
    <t>Nhứt</t>
  </si>
  <si>
    <t>15/12/1995</t>
  </si>
  <si>
    <t>13D2050151</t>
  </si>
  <si>
    <t>Mai Hữu</t>
  </si>
  <si>
    <t>13D2050156</t>
  </si>
  <si>
    <t>Nguyễn Hoàng</t>
  </si>
  <si>
    <t>13D2050161</t>
  </si>
  <si>
    <t>Trần</t>
  </si>
  <si>
    <t>21/7/1994</t>
  </si>
  <si>
    <t>13D2050166</t>
  </si>
  <si>
    <t>Huỳnh Văn</t>
  </si>
  <si>
    <t>Sinh</t>
  </si>
  <si>
    <t>12/11/1995</t>
  </si>
  <si>
    <t>13D2050171</t>
  </si>
  <si>
    <t>05/5/1994</t>
  </si>
  <si>
    <t>13D2050181</t>
  </si>
  <si>
    <t>Trần Việt</t>
  </si>
  <si>
    <t>13D2050201</t>
  </si>
  <si>
    <t>Trần Kim</t>
  </si>
  <si>
    <t>13D2050211</t>
  </si>
  <si>
    <t>13D2050216</t>
  </si>
  <si>
    <t>Lương Văn</t>
  </si>
  <si>
    <t>13D2050221</t>
  </si>
  <si>
    <t>Nguyễn Hữu Minh</t>
  </si>
  <si>
    <t>12D2050084</t>
  </si>
  <si>
    <t>01/9/1994</t>
  </si>
  <si>
    <t>13D2050286</t>
  </si>
  <si>
    <t>Trọng</t>
  </si>
  <si>
    <t>13D2050226</t>
  </si>
  <si>
    <t>15/8/1995</t>
  </si>
  <si>
    <t>13D2050236</t>
  </si>
  <si>
    <t>Hà Anh</t>
  </si>
  <si>
    <t>05/6/1994</t>
  </si>
  <si>
    <t>13D2050241</t>
  </si>
  <si>
    <t>24/3/1995</t>
  </si>
  <si>
    <t>13D2050288</t>
  </si>
  <si>
    <t>Phan Đoàn Anh</t>
  </si>
  <si>
    <t>07/8/1994</t>
  </si>
  <si>
    <t>13D2050275</t>
  </si>
  <si>
    <t>Tuyền</t>
  </si>
  <si>
    <t>15/3/1995</t>
  </si>
  <si>
    <t>13D2050251</t>
  </si>
  <si>
    <t>Việt</t>
  </si>
  <si>
    <t>13D2050002</t>
  </si>
  <si>
    <t>Hồ Tuấn</t>
  </si>
  <si>
    <t>13CĐ-Ô2</t>
  </si>
  <si>
    <t>10/8/1994</t>
  </si>
  <si>
    <t>13D2050293</t>
  </si>
  <si>
    <t>Đặng Trần Hoàng</t>
  </si>
  <si>
    <t>Ân</t>
  </si>
  <si>
    <t>17/7/1995</t>
  </si>
  <si>
    <t>13D2050007</t>
  </si>
  <si>
    <t>Dương Văn</t>
  </si>
  <si>
    <t>04/10/1993</t>
  </si>
  <si>
    <t>13D2050294</t>
  </si>
  <si>
    <t xml:space="preserve">Nguyễn Đình Quốc </t>
  </si>
  <si>
    <t>17/10/1995</t>
  </si>
  <si>
    <t>Nguyễn Tiến</t>
  </si>
  <si>
    <t>13D2050022</t>
  </si>
  <si>
    <t>Lê Triều</t>
  </si>
  <si>
    <t>13D2050027</t>
  </si>
  <si>
    <t>Tạ Quốc</t>
  </si>
  <si>
    <t>13D2050032</t>
  </si>
  <si>
    <t>12/7/1995</t>
  </si>
  <si>
    <t>13D2050042</t>
  </si>
  <si>
    <t>13D2050052</t>
  </si>
  <si>
    <t>Trần Trọng</t>
  </si>
  <si>
    <t>Hân</t>
  </si>
  <si>
    <t>05/3/1995</t>
  </si>
  <si>
    <t>13D2050062</t>
  </si>
  <si>
    <t>Lư Trung</t>
  </si>
  <si>
    <t>13D2050304</t>
  </si>
  <si>
    <t>Hiến</t>
  </si>
  <si>
    <t>16/7/1995</t>
  </si>
  <si>
    <t>13D2050067</t>
  </si>
  <si>
    <t>Trần Nguyên</t>
  </si>
  <si>
    <t>19/10/1994</t>
  </si>
  <si>
    <t>13D2050072</t>
  </si>
  <si>
    <t>Hóa</t>
  </si>
  <si>
    <t>13D2050077</t>
  </si>
  <si>
    <t xml:space="preserve">Lê Văn </t>
  </si>
  <si>
    <t>Hưng</t>
  </si>
  <si>
    <t>13D2050083</t>
  </si>
  <si>
    <t>Lê Ngọc</t>
  </si>
  <si>
    <t>05/4/1992</t>
  </si>
  <si>
    <t>13D2050087</t>
  </si>
  <si>
    <t>Trần Mạnh</t>
  </si>
  <si>
    <t>13D2050088</t>
  </si>
  <si>
    <t>Trịnh Tấn</t>
  </si>
  <si>
    <t>15/5/1995</t>
  </si>
  <si>
    <t>13D2050092</t>
  </si>
  <si>
    <t xml:space="preserve">Làu Nhục </t>
  </si>
  <si>
    <t>Khền</t>
  </si>
  <si>
    <t>05/02/1994</t>
  </si>
  <si>
    <t>13D2050093</t>
  </si>
  <si>
    <t>Nguyễn Anh</t>
  </si>
  <si>
    <t>Khoa</t>
  </si>
  <si>
    <t>13D2050112</t>
  </si>
  <si>
    <t>13D2050115</t>
  </si>
  <si>
    <t>Quảng Duy</t>
  </si>
  <si>
    <t>Mẫn</t>
  </si>
  <si>
    <t>13D2050122</t>
  </si>
  <si>
    <t>Phan Vĩnh</t>
  </si>
  <si>
    <t>Ngà</t>
  </si>
  <si>
    <t>10/01/1992</t>
  </si>
  <si>
    <t>13D2050147</t>
  </si>
  <si>
    <t>Nguyễn Dương Hoàng</t>
  </si>
  <si>
    <t>13D2050152</t>
  </si>
  <si>
    <t>13D2050157</t>
  </si>
  <si>
    <t>Chế Vinh</t>
  </si>
  <si>
    <t>27/6/1995</t>
  </si>
  <si>
    <t>13D2050283</t>
  </si>
  <si>
    <t>Bùi Ngọc</t>
  </si>
  <si>
    <t>19/9/1994</t>
  </si>
  <si>
    <t>13D2050167</t>
  </si>
  <si>
    <t>Lê Hồng</t>
  </si>
  <si>
    <t>02/5/1993</t>
  </si>
  <si>
    <t>13D2050172</t>
  </si>
  <si>
    <t>Phùng Văn</t>
  </si>
  <si>
    <t>10/5/1995</t>
  </si>
  <si>
    <t>13D2050177</t>
  </si>
  <si>
    <t>21/7/1995</t>
  </si>
  <si>
    <t>13D2050191</t>
  </si>
  <si>
    <t>Nguyễn Tuấn</t>
  </si>
  <si>
    <t>01/3/1995</t>
  </si>
  <si>
    <t>13D2050197</t>
  </si>
  <si>
    <t>Thiên</t>
  </si>
  <si>
    <t>13D2050205</t>
  </si>
  <si>
    <t>Thức</t>
  </si>
  <si>
    <t>13D2050206</t>
  </si>
  <si>
    <t>Thượng Công</t>
  </si>
  <si>
    <t>13D2050212</t>
  </si>
  <si>
    <t>17/01/1995</t>
  </si>
  <si>
    <t>13D2050217</t>
  </si>
  <si>
    <t>Nguyễn Đạo</t>
  </si>
  <si>
    <t>Tĩnh</t>
  </si>
  <si>
    <t>13D2050285</t>
  </si>
  <si>
    <t>Toàn</t>
  </si>
  <si>
    <t>09/01/1995</t>
  </si>
  <si>
    <t>13D2050222</t>
  </si>
  <si>
    <t>13D2050227</t>
  </si>
  <si>
    <t>Đoàn Quang</t>
  </si>
  <si>
    <t>18/02/1995</t>
  </si>
  <si>
    <t>13D2050237</t>
  </si>
  <si>
    <t>Phạm Xuân</t>
  </si>
  <si>
    <t>15/5/1993</t>
  </si>
  <si>
    <t>13D2050242</t>
  </si>
  <si>
    <t>Phạm Hoàng Anh</t>
  </si>
  <si>
    <t>26/9/1994</t>
  </si>
  <si>
    <t>13D2050247</t>
  </si>
  <si>
    <t>Tuyên</t>
  </si>
  <si>
    <t>08/6/1995</t>
  </si>
  <si>
    <t>13D2050262</t>
  </si>
  <si>
    <t>Hồ Thanh</t>
  </si>
  <si>
    <t>Xuân</t>
  </si>
  <si>
    <t>13D2050004</t>
  </si>
  <si>
    <t>13CĐ-Ô3</t>
  </si>
  <si>
    <t>15/10/1995</t>
  </si>
  <si>
    <t>13D2050019</t>
  </si>
  <si>
    <t>Hồ Chí</t>
  </si>
  <si>
    <t>12/10/1995</t>
  </si>
  <si>
    <t>13D2050024</t>
  </si>
  <si>
    <t>Đào Minh</t>
  </si>
  <si>
    <t>12/6/1995</t>
  </si>
  <si>
    <t>13D2050267</t>
  </si>
  <si>
    <t xml:space="preserve">Nguyễn Thái </t>
  </si>
  <si>
    <t>13D2050029</t>
  </si>
  <si>
    <t>Phạm Hải</t>
  </si>
  <si>
    <t>Đăng</t>
  </si>
  <si>
    <t>13D2050033</t>
  </si>
  <si>
    <t>13D2050034</t>
  </si>
  <si>
    <t>Trần Quốc</t>
  </si>
  <si>
    <t>13D2050039</t>
  </si>
  <si>
    <t>13D2050049</t>
  </si>
  <si>
    <t>Nguyễn Phúc</t>
  </si>
  <si>
    <t>22/3/1995</t>
  </si>
  <si>
    <t>Võ Văn</t>
  </si>
  <si>
    <t>Hạnh</t>
  </si>
  <si>
    <t>13D2050064</t>
  </si>
  <si>
    <t>Trương Khánh</t>
  </si>
  <si>
    <t>13D2050069</t>
  </si>
  <si>
    <t>La Xuân</t>
  </si>
  <si>
    <t>11/01/1995</t>
  </si>
  <si>
    <t>13D2050279</t>
  </si>
  <si>
    <t xml:space="preserve">Đỗ Minh </t>
  </si>
  <si>
    <t>21/02/1995</t>
  </si>
  <si>
    <t>13D2050074</t>
  </si>
  <si>
    <t>30/10/1994</t>
  </si>
  <si>
    <t>13D2050084</t>
  </si>
  <si>
    <t>03/10/1995</t>
  </si>
  <si>
    <t>13D2050089</t>
  </si>
  <si>
    <t>Võ Ngọc Hoàng</t>
  </si>
  <si>
    <t>30/11/1995</t>
  </si>
  <si>
    <t>12D2050032</t>
  </si>
  <si>
    <t>Vũ Đức</t>
  </si>
  <si>
    <t>16/12/1994</t>
  </si>
  <si>
    <t>13D2050118</t>
  </si>
  <si>
    <t>13D2050124</t>
  </si>
  <si>
    <t>Lê Đức</t>
  </si>
  <si>
    <t>13D2050281</t>
  </si>
  <si>
    <t>13D2050128</t>
  </si>
  <si>
    <t>Trần Văn Phương</t>
  </si>
  <si>
    <t>Ngọc</t>
  </si>
  <si>
    <t>30/10/1995</t>
  </si>
  <si>
    <t>Nhật</t>
  </si>
  <si>
    <t>13D2050144</t>
  </si>
  <si>
    <t>Lê Quang</t>
  </si>
  <si>
    <t>Phi</t>
  </si>
  <si>
    <t>13D2050282</t>
  </si>
  <si>
    <t>13D2050154</t>
  </si>
  <si>
    <t>Pít</t>
  </si>
  <si>
    <t>19/6/1993</t>
  </si>
  <si>
    <t>13D2050159</t>
  </si>
  <si>
    <t>13D2050164</t>
  </si>
  <si>
    <t>28/6/1995</t>
  </si>
  <si>
    <t>13D2050169</t>
  </si>
  <si>
    <t>13D2050173</t>
  </si>
  <si>
    <t>Đỗ Minh</t>
  </si>
  <si>
    <t>11/4/1994</t>
  </si>
  <si>
    <t>13D2050178</t>
  </si>
  <si>
    <t>Lưu Công</t>
  </si>
  <si>
    <t>13D2050188</t>
  </si>
  <si>
    <t>Nguyễn Hoài</t>
  </si>
  <si>
    <t>25/01/1995</t>
  </si>
  <si>
    <t>13D2050189</t>
  </si>
  <si>
    <t>18/4/1995</t>
  </si>
  <si>
    <t>13D2050198</t>
  </si>
  <si>
    <t>Nguyễn Xuân</t>
  </si>
  <si>
    <t>Thọ</t>
  </si>
  <si>
    <t>13/6/1995</t>
  </si>
  <si>
    <t>13D2050199</t>
  </si>
  <si>
    <t>Thoại</t>
  </si>
  <si>
    <t>13D2050209</t>
  </si>
  <si>
    <t>Thương</t>
  </si>
  <si>
    <t>13D2050219</t>
  </si>
  <si>
    <t>09/11/1995</t>
  </si>
  <si>
    <t>13D2050224</t>
  </si>
  <si>
    <t>Nguyễn Quốc</t>
  </si>
  <si>
    <t>02/8/1994</t>
  </si>
  <si>
    <t>13D2050229</t>
  </si>
  <si>
    <t>13D2050273</t>
  </si>
  <si>
    <t>Phù Anh</t>
  </si>
  <si>
    <t>18/6/1995</t>
  </si>
  <si>
    <t>13D2050249</t>
  </si>
  <si>
    <t>Vĩ</t>
  </si>
  <si>
    <t>13D2050254</t>
  </si>
  <si>
    <t>Huỳnh Lê</t>
  </si>
  <si>
    <t>Vinh</t>
  </si>
  <si>
    <t>13D2050257</t>
  </si>
  <si>
    <t>Trịnh Văn</t>
  </si>
  <si>
    <t>13D2050005</t>
  </si>
  <si>
    <t>Bằng</t>
  </si>
  <si>
    <t>13CĐ-Ô4</t>
  </si>
  <si>
    <t>13D2050298</t>
  </si>
  <si>
    <t>Cảnh</t>
  </si>
  <si>
    <t>13D2050015</t>
  </si>
  <si>
    <t>Phạm Quốc</t>
  </si>
  <si>
    <t>16/12/1995</t>
  </si>
  <si>
    <t>Nguyễn Đình</t>
  </si>
  <si>
    <t>21/9/1995</t>
  </si>
  <si>
    <t>13D2050305</t>
  </si>
  <si>
    <t>01/4/1994</t>
  </si>
  <si>
    <t>13D2050025</t>
  </si>
  <si>
    <t>02/10/1995</t>
  </si>
  <si>
    <t>13D2050030</t>
  </si>
  <si>
    <t>Đỗ Quốc</t>
  </si>
  <si>
    <t>13D2050050</t>
  </si>
  <si>
    <t>Nguyễn Tịnh</t>
  </si>
  <si>
    <t>13D2050060</t>
  </si>
  <si>
    <t>Trần Đức</t>
  </si>
  <si>
    <t>02/11/1993</t>
  </si>
  <si>
    <t>13D2050075</t>
  </si>
  <si>
    <t>Hợi</t>
  </si>
  <si>
    <t>10/6/1995</t>
  </si>
  <si>
    <t>13D2050090</t>
  </si>
  <si>
    <t>Lê Tuấn</t>
  </si>
  <si>
    <t>Khải</t>
  </si>
  <si>
    <t>01/9/1995</t>
  </si>
  <si>
    <t>13D2050095</t>
  </si>
  <si>
    <t>Bùi Vũ</t>
  </si>
  <si>
    <t>Khoan</t>
  </si>
  <si>
    <t>15/11/1994</t>
  </si>
  <si>
    <t>13D2050099</t>
  </si>
  <si>
    <t>18/8/1995</t>
  </si>
  <si>
    <t>13D2050123</t>
  </si>
  <si>
    <t>18/10/1994</t>
  </si>
  <si>
    <t>13D2050125</t>
  </si>
  <si>
    <t>Lê Hữu</t>
  </si>
  <si>
    <t>13D2050130</t>
  </si>
  <si>
    <t>Nguyên</t>
  </si>
  <si>
    <t>13D2050138</t>
  </si>
  <si>
    <t>06/7/1994</t>
  </si>
  <si>
    <t>13D2050140</t>
  </si>
  <si>
    <t>Nhường</t>
  </si>
  <si>
    <t>13D2050145</t>
  </si>
  <si>
    <t>Vũ Minh</t>
  </si>
  <si>
    <t>13D2050153</t>
  </si>
  <si>
    <t>Nguyễn Vũ Tiến</t>
  </si>
  <si>
    <t>27/3/1995</t>
  </si>
  <si>
    <t>13D2050155</t>
  </si>
  <si>
    <t>10/10/1995</t>
  </si>
  <si>
    <t>13D2050158</t>
  </si>
  <si>
    <t>Đặng Anh</t>
  </si>
  <si>
    <t>Qui</t>
  </si>
  <si>
    <t>18/8/1994</t>
  </si>
  <si>
    <t>13D2050163</t>
  </si>
  <si>
    <t>Nguyễn Hồng</t>
  </si>
  <si>
    <t>13D2050170</t>
  </si>
  <si>
    <t>03/9/1993</t>
  </si>
  <si>
    <t>13D2050179</t>
  </si>
  <si>
    <t>Nguyễn Chiến</t>
  </si>
  <si>
    <t>13D2050180</t>
  </si>
  <si>
    <t>12/01/1994</t>
  </si>
  <si>
    <t>13D2050185</t>
  </si>
  <si>
    <t>Lê Hoài</t>
  </si>
  <si>
    <t>06/7/1995</t>
  </si>
  <si>
    <t>13D2050190</t>
  </si>
  <si>
    <t>03/3/1994</t>
  </si>
  <si>
    <t>13D2050277</t>
  </si>
  <si>
    <t>Trần Thanh</t>
  </si>
  <si>
    <t>10/10/1993</t>
  </si>
  <si>
    <t>13D2050210</t>
  </si>
  <si>
    <t>Tiện</t>
  </si>
  <si>
    <t>02/01/1995</t>
  </si>
  <si>
    <t>13D2050213</t>
  </si>
  <si>
    <t>06/11/1994</t>
  </si>
  <si>
    <t>13D2050218</t>
  </si>
  <si>
    <t>Nguyễn Lê Phước</t>
  </si>
  <si>
    <t>06/9/1995</t>
  </si>
  <si>
    <t>13D2050220</t>
  </si>
  <si>
    <t>Phan Anh</t>
  </si>
  <si>
    <t>06/9/1994</t>
  </si>
  <si>
    <t>13D2050223</t>
  </si>
  <si>
    <t>Nguyễn Bảo</t>
  </si>
  <si>
    <t>Triều</t>
  </si>
  <si>
    <t>16/9/1994</t>
  </si>
  <si>
    <t>13D2050225</t>
  </si>
  <si>
    <t>Đinh Xuân</t>
  </si>
  <si>
    <t>14/12/1994</t>
  </si>
  <si>
    <t>13D2050228</t>
  </si>
  <si>
    <t>03/11/1995</t>
  </si>
  <si>
    <t>13D2050230</t>
  </si>
  <si>
    <t>14/9/1994</t>
  </si>
  <si>
    <t>13D2050238</t>
  </si>
  <si>
    <t>10/3/1993</t>
  </si>
  <si>
    <t>13D2050240</t>
  </si>
  <si>
    <t>Nguyễn Linh</t>
  </si>
  <si>
    <t>13D2050243</t>
  </si>
  <si>
    <t>Phan Ngọc</t>
  </si>
  <si>
    <t>13D2050303</t>
  </si>
  <si>
    <t>06/5/1994</t>
  </si>
  <si>
    <t>13D2050248</t>
  </si>
  <si>
    <t>Văn</t>
  </si>
  <si>
    <t>10/6/1994</t>
  </si>
  <si>
    <t>13D2050250</t>
  </si>
  <si>
    <t>02/3/1995</t>
  </si>
  <si>
    <t>13D2050253</t>
  </si>
  <si>
    <t>13D2050255</t>
  </si>
  <si>
    <t>Lý Quốc</t>
  </si>
  <si>
    <t>17/3/1994</t>
  </si>
  <si>
    <t>13D2050258</t>
  </si>
  <si>
    <t>Đỗ Hoàng Minh</t>
  </si>
  <si>
    <t>27/11/1995</t>
  </si>
  <si>
    <t>13D2050260</t>
  </si>
  <si>
    <t>08/11/1994</t>
  </si>
  <si>
    <t>11D0030051</t>
  </si>
  <si>
    <t>13/01/1993</t>
  </si>
  <si>
    <t>13D2050202</t>
  </si>
  <si>
    <t>Đỗ Thị Cẩm</t>
  </si>
  <si>
    <t>Thu</t>
  </si>
  <si>
    <t>09/4/1995</t>
  </si>
  <si>
    <t>13D2010004</t>
  </si>
  <si>
    <t>Trương Văn</t>
  </si>
  <si>
    <t>Ẩn</t>
  </si>
  <si>
    <t>13CĐ-CK1</t>
  </si>
  <si>
    <t>13D2010005</t>
  </si>
  <si>
    <t>Ất</t>
  </si>
  <si>
    <t>25/5/1995</t>
  </si>
  <si>
    <t>13D2010011</t>
  </si>
  <si>
    <t>Vòng Đình</t>
  </si>
  <si>
    <t>Bích</t>
  </si>
  <si>
    <t>04/8/1994</t>
  </si>
  <si>
    <t>13D2010272</t>
  </si>
  <si>
    <t>K'</t>
  </si>
  <si>
    <t>Bis</t>
  </si>
  <si>
    <t>13D2010012</t>
  </si>
  <si>
    <t>Nguyễn Trương</t>
  </si>
  <si>
    <t>Bửu</t>
  </si>
  <si>
    <t>13D2010017</t>
  </si>
  <si>
    <t>Trần Bảo</t>
  </si>
  <si>
    <t>08/6/1992</t>
  </si>
  <si>
    <t>28/8/1993</t>
  </si>
  <si>
    <t>13D2010273</t>
  </si>
  <si>
    <t>Dược</t>
  </si>
  <si>
    <t>16/4/1995</t>
  </si>
  <si>
    <t>13D2010026</t>
  </si>
  <si>
    <t>13D2010274</t>
  </si>
  <si>
    <t xml:space="preserve">Nguyễn Nhật </t>
  </si>
  <si>
    <t>13D2010279</t>
  </si>
  <si>
    <t>06/8/1994</t>
  </si>
  <si>
    <t>13D2010030</t>
  </si>
  <si>
    <t>01/4/1995</t>
  </si>
  <si>
    <t>13D2010048</t>
  </si>
  <si>
    <t>Võ Duy</t>
  </si>
  <si>
    <t>30/3/1995</t>
  </si>
  <si>
    <t>13D2010052</t>
  </si>
  <si>
    <t>06/7/1993</t>
  </si>
  <si>
    <t>13D2010054</t>
  </si>
  <si>
    <t>13D2010066</t>
  </si>
  <si>
    <t>12D2010067</t>
  </si>
  <si>
    <t>19/02/1993</t>
  </si>
  <si>
    <t>13D2010088</t>
  </si>
  <si>
    <t>Khôi</t>
  </si>
  <si>
    <t>20/5/1994</t>
  </si>
  <si>
    <t>13D2010093</t>
  </si>
  <si>
    <t>Kỵ</t>
  </si>
  <si>
    <t>10/01/1995</t>
  </si>
  <si>
    <t>13D2010111</t>
  </si>
  <si>
    <t>Mai Tấn</t>
  </si>
  <si>
    <t>13D2010113</t>
  </si>
  <si>
    <t>Phạm Thanh</t>
  </si>
  <si>
    <t>Lý</t>
  </si>
  <si>
    <t>13D2010118</t>
  </si>
  <si>
    <t>Nguyễn Cao</t>
  </si>
  <si>
    <t>09/10/1995</t>
  </si>
  <si>
    <t>13D2010123</t>
  </si>
  <si>
    <t>Ngô Văn</t>
  </si>
  <si>
    <t>Năm</t>
  </si>
  <si>
    <t>03/8/1994</t>
  </si>
  <si>
    <t>13D2010136</t>
  </si>
  <si>
    <t>Tô Trọng</t>
  </si>
  <si>
    <t>13D2010138</t>
  </si>
  <si>
    <t>Võ Thanh</t>
  </si>
  <si>
    <t>Nhàn</t>
  </si>
  <si>
    <t>27/8/1994</t>
  </si>
  <si>
    <t>13D2010143</t>
  </si>
  <si>
    <t>13D2010153</t>
  </si>
  <si>
    <t>04/10/1994</t>
  </si>
  <si>
    <t>13D2010158</t>
  </si>
  <si>
    <t>Đỗ Thành</t>
  </si>
  <si>
    <t>23/7/1995</t>
  </si>
  <si>
    <t>13D2010173</t>
  </si>
  <si>
    <t>Sáng</t>
  </si>
  <si>
    <t>29/7/1994</t>
  </si>
  <si>
    <t>13D2010183</t>
  </si>
  <si>
    <t>Hoàng Nhật</t>
  </si>
  <si>
    <t>02/11/1995</t>
  </si>
  <si>
    <t>13D2010188</t>
  </si>
  <si>
    <t>Dương Hải</t>
  </si>
  <si>
    <t>13D2010193</t>
  </si>
  <si>
    <t>12/01/1995</t>
  </si>
  <si>
    <t>13D2010203</t>
  </si>
  <si>
    <t>Nguyễn Phùng</t>
  </si>
  <si>
    <t>Thịnh</t>
  </si>
  <si>
    <t>04/5/1995</t>
  </si>
  <si>
    <t>13D2010208</t>
  </si>
  <si>
    <t>Trần Văn Minh</t>
  </si>
  <si>
    <t>13D2010211</t>
  </si>
  <si>
    <t>12/9/1994</t>
  </si>
  <si>
    <t>13D2010213</t>
  </si>
  <si>
    <t>Thủy</t>
  </si>
  <si>
    <t>13D2010218</t>
  </si>
  <si>
    <t>Tiên</t>
  </si>
  <si>
    <t>15/02/1995</t>
  </si>
  <si>
    <t>13D2010223</t>
  </si>
  <si>
    <t>Nguyễn Trọng</t>
  </si>
  <si>
    <t>Tín</t>
  </si>
  <si>
    <t>13D2010227</t>
  </si>
  <si>
    <t>Trao</t>
  </si>
  <si>
    <t>24/6/1994</t>
  </si>
  <si>
    <t>13D2010228</t>
  </si>
  <si>
    <t>Đỗ Thượng</t>
  </si>
  <si>
    <t>26/11/1994</t>
  </si>
  <si>
    <t>13D2010233</t>
  </si>
  <si>
    <t>Đặng Quốc</t>
  </si>
  <si>
    <t>07/9/1995</t>
  </si>
  <si>
    <t>13D2010238</t>
  </si>
  <si>
    <t>Lê Ngọc Vũ</t>
  </si>
  <si>
    <t>Trường</t>
  </si>
  <si>
    <t>13D2010243</t>
  </si>
  <si>
    <t>Võ Trần Nhật</t>
  </si>
  <si>
    <t>21/01/1995</t>
  </si>
  <si>
    <t>13D2010253</t>
  </si>
  <si>
    <t>Bùi Văn</t>
  </si>
  <si>
    <t>Ty</t>
  </si>
  <si>
    <t>13D2010258</t>
  </si>
  <si>
    <t>13D2010001</t>
  </si>
  <si>
    <t>Huỳnh Trần Công</t>
  </si>
  <si>
    <t>13CĐ-CK2</t>
  </si>
  <si>
    <t>08/9/1995</t>
  </si>
  <si>
    <t>13D2010007</t>
  </si>
  <si>
    <t>Đinh Quốc</t>
  </si>
  <si>
    <t>13D2010013</t>
  </si>
  <si>
    <t>24/8/1995</t>
  </si>
  <si>
    <t>13D2010019</t>
  </si>
  <si>
    <t>Chương</t>
  </si>
  <si>
    <t>13D2010025</t>
  </si>
  <si>
    <t>Đỗ Trương</t>
  </si>
  <si>
    <t>28/5/1995</t>
  </si>
  <si>
    <t>13D2010035</t>
  </si>
  <si>
    <t>13D2010037</t>
  </si>
  <si>
    <t>Phạm Hữu</t>
  </si>
  <si>
    <t>12/7/1994</t>
  </si>
  <si>
    <t>13D2010043</t>
  </si>
  <si>
    <t>Trần Anh</t>
  </si>
  <si>
    <t>Được</t>
  </si>
  <si>
    <t>06/10/1994</t>
  </si>
  <si>
    <t>13D2010047</t>
  </si>
  <si>
    <t>20/4/1995</t>
  </si>
  <si>
    <t>13D2010275</t>
  </si>
  <si>
    <t>13D2010049</t>
  </si>
  <si>
    <t>Võ Ngọc</t>
  </si>
  <si>
    <t>13D2010055</t>
  </si>
  <si>
    <t>Lê Thái</t>
  </si>
  <si>
    <t>Hiển</t>
  </si>
  <si>
    <t>13D2010061</t>
  </si>
  <si>
    <t>13/4/1995</t>
  </si>
  <si>
    <t>13D2010067</t>
  </si>
  <si>
    <t>13D2010079</t>
  </si>
  <si>
    <t>Nguyễn Phát</t>
  </si>
  <si>
    <t>25/5/1994</t>
  </si>
  <si>
    <t>13D2010094</t>
  </si>
  <si>
    <t>Trương Thanh</t>
  </si>
  <si>
    <t>Kỳ</t>
  </si>
  <si>
    <t>26/11/1995</t>
  </si>
  <si>
    <t>13D2010099</t>
  </si>
  <si>
    <t>Lương Tấn</t>
  </si>
  <si>
    <t>13D2010104</t>
  </si>
  <si>
    <t>23/8/1995</t>
  </si>
  <si>
    <t>13D2010109</t>
  </si>
  <si>
    <t>Luận</t>
  </si>
  <si>
    <t>13D2010114</t>
  </si>
  <si>
    <t>Mạnh</t>
  </si>
  <si>
    <t>11/02/1994</t>
  </si>
  <si>
    <t>13D2010119</t>
  </si>
  <si>
    <t>14/10/1995</t>
  </si>
  <si>
    <t>Võ Hoàng</t>
  </si>
  <si>
    <t>25/11/1994</t>
  </si>
  <si>
    <t>13D2010129</t>
  </si>
  <si>
    <t>20/11/1995</t>
  </si>
  <si>
    <t>13D2010139</t>
  </si>
  <si>
    <t xml:space="preserve">Đặng Nguyễn Hoài </t>
  </si>
  <si>
    <t>Ninh</t>
  </si>
  <si>
    <t>08/12/1995</t>
  </si>
  <si>
    <t>13D2010144</t>
  </si>
  <si>
    <t>13D2010149</t>
  </si>
  <si>
    <t>13D2010154</t>
  </si>
  <si>
    <t>13D2010159</t>
  </si>
  <si>
    <t>30/9/1995</t>
  </si>
  <si>
    <t>13D2010164</t>
  </si>
  <si>
    <t>Dương Thiện</t>
  </si>
  <si>
    <t>06/12/1995</t>
  </si>
  <si>
    <t>13D2010174</t>
  </si>
  <si>
    <t>26/01/1995</t>
  </si>
  <si>
    <t>13D2010219</t>
  </si>
  <si>
    <t xml:space="preserve">Huỳnh Quang </t>
  </si>
  <si>
    <t>13D2010189</t>
  </si>
  <si>
    <t>Mai Trọng</t>
  </si>
  <si>
    <t>Thăng</t>
  </si>
  <si>
    <t>01/5/1995</t>
  </si>
  <si>
    <t>13D2010199</t>
  </si>
  <si>
    <t>06/8/1995</t>
  </si>
  <si>
    <t>13D2010204</t>
  </si>
  <si>
    <t>05/10/1995</t>
  </si>
  <si>
    <t>13D2010209</t>
  </si>
  <si>
    <t>Phan Vũ</t>
  </si>
  <si>
    <t>Thư</t>
  </si>
  <si>
    <t>22/01/1994</t>
  </si>
  <si>
    <t>13D2010214</t>
  </si>
  <si>
    <t>Thuyên</t>
  </si>
  <si>
    <t>13D2010070</t>
  </si>
  <si>
    <t>31/3/1995</t>
  </si>
  <si>
    <t>13D2010224</t>
  </si>
  <si>
    <t>Trần Chánh</t>
  </si>
  <si>
    <t>06/4/1995</t>
  </si>
  <si>
    <t>13D2010229</t>
  </si>
  <si>
    <t>09/7/1995</t>
  </si>
  <si>
    <t>13D2010234</t>
  </si>
  <si>
    <t>15/8/1994</t>
  </si>
  <si>
    <t>13D2010239</t>
  </si>
  <si>
    <t>Lê Nhật</t>
  </si>
  <si>
    <t>13D2010244</t>
  </si>
  <si>
    <t>Bùi Huy</t>
  </si>
  <si>
    <t>13D2010249</t>
  </si>
  <si>
    <t>Danh</t>
  </si>
  <si>
    <t>13D2010254</t>
  </si>
  <si>
    <t>14/8/1995</t>
  </si>
  <si>
    <t>13D2010259</t>
  </si>
  <si>
    <t>Phan Thanh</t>
  </si>
  <si>
    <t>13/9/1994</t>
  </si>
  <si>
    <t>13D2010002</t>
  </si>
  <si>
    <t>Bùi Thiên</t>
  </si>
  <si>
    <t>13CĐ-CK3</t>
  </si>
  <si>
    <t>13D2010014</t>
  </si>
  <si>
    <t>Trượng Ngọc</t>
  </si>
  <si>
    <t>Chánh</t>
  </si>
  <si>
    <t>21/4/1994</t>
  </si>
  <si>
    <t>13D2010020</t>
  </si>
  <si>
    <t>25/7/1994</t>
  </si>
  <si>
    <t>13D2010044</t>
  </si>
  <si>
    <t>Đỗ Xuân</t>
  </si>
  <si>
    <t>Gia</t>
  </si>
  <si>
    <t>13D2010266</t>
  </si>
  <si>
    <t>14/3/1995</t>
  </si>
  <si>
    <t>13D2010056</t>
  </si>
  <si>
    <t>Nguyễn Thái</t>
  </si>
  <si>
    <t>13D2010271</t>
  </si>
  <si>
    <t>Lê Trần Trung</t>
  </si>
  <si>
    <t>13D2010060</t>
  </si>
  <si>
    <t>13D2010065</t>
  </si>
  <si>
    <t>Phạm Long</t>
  </si>
  <si>
    <t>13D2010083</t>
  </si>
  <si>
    <t>Võ Thiện</t>
  </si>
  <si>
    <t>06/01/1995</t>
  </si>
  <si>
    <t>13D2010068</t>
  </si>
  <si>
    <t>Hoan</t>
  </si>
  <si>
    <t>13D2010071</t>
  </si>
  <si>
    <t>01/12/1995</t>
  </si>
  <si>
    <t>13D2010074</t>
  </si>
  <si>
    <t>Lê Thế</t>
  </si>
  <si>
    <t>13D2010077</t>
  </si>
  <si>
    <t>Nguyễn Phước</t>
  </si>
  <si>
    <t>13D2010283</t>
  </si>
  <si>
    <t>Ngô Quý</t>
  </si>
  <si>
    <t>Huỳnh</t>
  </si>
  <si>
    <t>13D2010080</t>
  </si>
  <si>
    <t>Đỗ Linh</t>
  </si>
  <si>
    <t>Kha</t>
  </si>
  <si>
    <t>12/12/1994</t>
  </si>
  <si>
    <t>13D2010085</t>
  </si>
  <si>
    <t>Lê Quốc</t>
  </si>
  <si>
    <t>02/9/1994</t>
  </si>
  <si>
    <t>13D2010095</t>
  </si>
  <si>
    <t>Võ Quý</t>
  </si>
  <si>
    <t>29/10/1995</t>
  </si>
  <si>
    <t>13D2010100</t>
  </si>
  <si>
    <t>13D2010115</t>
  </si>
  <si>
    <t>10/12/1995</t>
  </si>
  <si>
    <t>13D2010120</t>
  </si>
  <si>
    <t>Bế Ngọc Hoàng</t>
  </si>
  <si>
    <t>29/3/1995</t>
  </si>
  <si>
    <t>13D2010125</t>
  </si>
  <si>
    <t>Thái Thanh</t>
  </si>
  <si>
    <t>13D2010130</t>
  </si>
  <si>
    <t>Phan Hữu</t>
  </si>
  <si>
    <t>13D2010140</t>
  </si>
  <si>
    <t>04/6/1994</t>
  </si>
  <si>
    <t>13D2010145</t>
  </si>
  <si>
    <t>Phạm Huỳnh Nga</t>
  </si>
  <si>
    <t>13D2010150</t>
  </si>
  <si>
    <t>13D2010160</t>
  </si>
  <si>
    <t>13D2010165</t>
  </si>
  <si>
    <t>Đỗ Hoàng</t>
  </si>
  <si>
    <t>Quy</t>
  </si>
  <si>
    <t>Quyền</t>
  </si>
  <si>
    <t>13D2010175</t>
  </si>
  <si>
    <t>Đoàn</t>
  </si>
  <si>
    <t>Sĩ</t>
  </si>
  <si>
    <t>11/11/1994</t>
  </si>
  <si>
    <t>13D2010185</t>
  </si>
  <si>
    <t>Lê Kim</t>
  </si>
  <si>
    <t>18/02/1994</t>
  </si>
  <si>
    <t>13D2010190</t>
  </si>
  <si>
    <t>27/7/1994</t>
  </si>
  <si>
    <t>13D2010195</t>
  </si>
  <si>
    <t>Nguyễn Văn Chí</t>
  </si>
  <si>
    <t>21/3/1995</t>
  </si>
  <si>
    <t>13D2010200</t>
  </si>
  <si>
    <t>13D2010205</t>
  </si>
  <si>
    <t>13D2010210</t>
  </si>
  <si>
    <t>07/4/1994</t>
  </si>
  <si>
    <t>13D2010215</t>
  </si>
  <si>
    <t>13D2010230</t>
  </si>
  <si>
    <t>13D2010240</t>
  </si>
  <si>
    <t>Truyền</t>
  </si>
  <si>
    <t>13D2010245</t>
  </si>
  <si>
    <t>13D2010250</t>
  </si>
  <si>
    <t>Tương</t>
  </si>
  <si>
    <t>13D2010255</t>
  </si>
  <si>
    <t>22/7/1994</t>
  </si>
  <si>
    <t>13D2010260</t>
  </si>
  <si>
    <t xml:space="preserve">Từ Quang </t>
  </si>
  <si>
    <t>13D3010176</t>
  </si>
  <si>
    <t>Đặng Thanh</t>
  </si>
  <si>
    <t>13CĐ-ĐT2</t>
  </si>
  <si>
    <t>13D3010002</t>
  </si>
  <si>
    <t>Đinh Khắc</t>
  </si>
  <si>
    <t>13D3010166</t>
  </si>
  <si>
    <t>Trần Khánh</t>
  </si>
  <si>
    <t>13D3010011</t>
  </si>
  <si>
    <t>26/11/1993</t>
  </si>
  <si>
    <t>13D3010013</t>
  </si>
  <si>
    <t>13D3010017</t>
  </si>
  <si>
    <t>Đại</t>
  </si>
  <si>
    <t>13D3010177</t>
  </si>
  <si>
    <t>13D3010023</t>
  </si>
  <si>
    <t>Nguyễn Trường</t>
  </si>
  <si>
    <t>07/8/1993</t>
  </si>
  <si>
    <t>13D3010168</t>
  </si>
  <si>
    <t>13D3010167</t>
  </si>
  <si>
    <t>Trần Huệ</t>
  </si>
  <si>
    <t>09/6/1995</t>
  </si>
  <si>
    <t>Trần Quang</t>
  </si>
  <si>
    <t>13D3010036</t>
  </si>
  <si>
    <t>Đinh Khải</t>
  </si>
  <si>
    <t>Hoàn</t>
  </si>
  <si>
    <t>19/11/1994</t>
  </si>
  <si>
    <t>13D3010035</t>
  </si>
  <si>
    <t>Lê Nguyễn</t>
  </si>
  <si>
    <t>13D3010169</t>
  </si>
  <si>
    <t>13D3010040</t>
  </si>
  <si>
    <t>17/4/1995</t>
  </si>
  <si>
    <t>13D3010178</t>
  </si>
  <si>
    <t>Đinh Tiến</t>
  </si>
  <si>
    <t>10/8/1992</t>
  </si>
  <si>
    <t>13D3010046</t>
  </si>
  <si>
    <t>27/4/1994</t>
  </si>
  <si>
    <t>13D3010049</t>
  </si>
  <si>
    <t>13D3010052</t>
  </si>
  <si>
    <t>13D3010058</t>
  </si>
  <si>
    <t>Lâm</t>
  </si>
  <si>
    <t>13D3010061</t>
  </si>
  <si>
    <t>Lành</t>
  </si>
  <si>
    <t>13D3010070</t>
  </si>
  <si>
    <t>Trần Chí</t>
  </si>
  <si>
    <t>13D3010071</t>
  </si>
  <si>
    <t>11/6/1994</t>
  </si>
  <si>
    <t>13D3010074</t>
  </si>
  <si>
    <t>Huỳnh Trọng</t>
  </si>
  <si>
    <t>13D3010078</t>
  </si>
  <si>
    <t>Võ Phước</t>
  </si>
  <si>
    <t>13D3010081</t>
  </si>
  <si>
    <t xml:space="preserve">Huỳnh Tấn </t>
  </si>
  <si>
    <t>13D3010084</t>
  </si>
  <si>
    <t>Võ Trần Vũ</t>
  </si>
  <si>
    <t>13D3010181</t>
  </si>
  <si>
    <t>02/02/1994</t>
  </si>
  <si>
    <t>Trịnh Hoàng</t>
  </si>
  <si>
    <t>13D3010162</t>
  </si>
  <si>
    <t>Võ Trường</t>
  </si>
  <si>
    <t>13D3010093</t>
  </si>
  <si>
    <t>Nguyễn Đại</t>
  </si>
  <si>
    <t>13D3010194</t>
  </si>
  <si>
    <t>13D3010096</t>
  </si>
  <si>
    <t>14/9/1993</t>
  </si>
  <si>
    <t>13D3010100</t>
  </si>
  <si>
    <t>13D3010182</t>
  </si>
  <si>
    <t xml:space="preserve">Lê Thanh </t>
  </si>
  <si>
    <t>13D3010103</t>
  </si>
  <si>
    <t>05/12/1995</t>
  </si>
  <si>
    <t>13D3010112</t>
  </si>
  <si>
    <t>13D3010115</t>
  </si>
  <si>
    <t>13D3010118</t>
  </si>
  <si>
    <t>11/3/1994</t>
  </si>
  <si>
    <t>13D3010121</t>
  </si>
  <si>
    <t>Đặng Xuân</t>
  </si>
  <si>
    <t>16/02/1995</t>
  </si>
  <si>
    <t>13D3010185</t>
  </si>
  <si>
    <t>06/9/1991</t>
  </si>
  <si>
    <t>13D3010127</t>
  </si>
  <si>
    <t>31/01/1995</t>
  </si>
  <si>
    <t>13D3010130</t>
  </si>
  <si>
    <t>Thưởng</t>
  </si>
  <si>
    <t>08/8/1995</t>
  </si>
  <si>
    <t>13D3010172</t>
  </si>
  <si>
    <t>Tiễn</t>
  </si>
  <si>
    <t>24/7/1995</t>
  </si>
  <si>
    <t>13D3010133</t>
  </si>
  <si>
    <t xml:space="preserve">Nguyễn Trung </t>
  </si>
  <si>
    <t>13D3010174</t>
  </si>
  <si>
    <t>Trạng</t>
  </si>
  <si>
    <t>10/3/1995</t>
  </si>
  <si>
    <t>13D3010142</t>
  </si>
  <si>
    <t>Trình</t>
  </si>
  <si>
    <t>13D3010067</t>
  </si>
  <si>
    <t>Vương Huỳnh</t>
  </si>
  <si>
    <t>20/11/1994</t>
  </si>
  <si>
    <t>13D3010145</t>
  </si>
  <si>
    <t>20/9/1995</t>
  </si>
  <si>
    <t>13D3010151</t>
  </si>
  <si>
    <t>Ngô Phi</t>
  </si>
  <si>
    <t>Tường</t>
  </si>
  <si>
    <t>13D3010190</t>
  </si>
  <si>
    <t>Trần Triệu</t>
  </si>
  <si>
    <t>03/8/1995</t>
  </si>
  <si>
    <t>13D3010158</t>
  </si>
  <si>
    <t>Võ Tấn</t>
  </si>
  <si>
    <t>24/3/1994</t>
  </si>
  <si>
    <t>12D3010177</t>
  </si>
  <si>
    <t xml:space="preserve">Ngô Đức  </t>
  </si>
  <si>
    <t>Vượng</t>
  </si>
  <si>
    <t>12D3010025</t>
  </si>
  <si>
    <t xml:space="preserve">Lê Sĩ  </t>
  </si>
  <si>
    <t>13D2010003</t>
  </si>
  <si>
    <t>13CĐ-CK4</t>
  </si>
  <si>
    <t>13D2010009</t>
  </si>
  <si>
    <t>13D2010018</t>
  </si>
  <si>
    <t>13D2010033</t>
  </si>
  <si>
    <t>13D2010045</t>
  </si>
  <si>
    <t>Gin</t>
  </si>
  <si>
    <t>13D2010293</t>
  </si>
  <si>
    <t xml:space="preserve">Lê Tiến </t>
  </si>
  <si>
    <t>08/8/1991</t>
  </si>
  <si>
    <t>13D2010051</t>
  </si>
  <si>
    <t>10/4/1995</t>
  </si>
  <si>
    <t>13D2010057</t>
  </si>
  <si>
    <t>13D2010063</t>
  </si>
  <si>
    <t>13D2010264</t>
  </si>
  <si>
    <t xml:space="preserve">Phan Đình </t>
  </si>
  <si>
    <t>10/8/1993</t>
  </si>
  <si>
    <t>13D2010081</t>
  </si>
  <si>
    <t>13D2010086</t>
  </si>
  <si>
    <t>Nguyễn Đan</t>
  </si>
  <si>
    <t>13D2010091</t>
  </si>
  <si>
    <t>Nguyễn Sỹ</t>
  </si>
  <si>
    <t>Kiên</t>
  </si>
  <si>
    <t>07/01/1995</t>
  </si>
  <si>
    <t>13D2010096</t>
  </si>
  <si>
    <t>Lắm</t>
  </si>
  <si>
    <t>13D2010101</t>
  </si>
  <si>
    <t>13D2010116</t>
  </si>
  <si>
    <t>Thái Hồng</t>
  </si>
  <si>
    <t>03/02/1994</t>
  </si>
  <si>
    <t>13D2010121</t>
  </si>
  <si>
    <t>Châu Hoài</t>
  </si>
  <si>
    <t>29/11/1994</t>
  </si>
  <si>
    <t>13D2010126</t>
  </si>
  <si>
    <t>13D2010131</t>
  </si>
  <si>
    <t>13D2010133</t>
  </si>
  <si>
    <t xml:space="preserve">Nguyễn Ngọc </t>
  </si>
  <si>
    <t>20/02/1992</t>
  </si>
  <si>
    <t>13D2010141</t>
  </si>
  <si>
    <t xml:space="preserve">Đặng Xuân </t>
  </si>
  <si>
    <t>13D2010156</t>
  </si>
  <si>
    <t>Phục</t>
  </si>
  <si>
    <t>13D2010161</t>
  </si>
  <si>
    <t>06/3/1995</t>
  </si>
  <si>
    <t>13D2010286</t>
  </si>
  <si>
    <t>Đặng Văn</t>
  </si>
  <si>
    <t>03/9/1994</t>
  </si>
  <si>
    <t>13D2010176</t>
  </si>
  <si>
    <t>Ngô Đình Thái</t>
  </si>
  <si>
    <t>13D2010181</t>
  </si>
  <si>
    <t>13D2010288</t>
  </si>
  <si>
    <t>Nguyễn Quí</t>
  </si>
  <si>
    <t>13D2010289</t>
  </si>
  <si>
    <t>Tây</t>
  </si>
  <si>
    <t>21/5/1993</t>
  </si>
  <si>
    <t>13D2010186</t>
  </si>
  <si>
    <t>13D2010294</t>
  </si>
  <si>
    <t>Tôn Đức</t>
  </si>
  <si>
    <t>03/10/1994</t>
  </si>
  <si>
    <t>13D2010191</t>
  </si>
  <si>
    <t>Ngô Hoàng</t>
  </si>
  <si>
    <t>30/5/1995</t>
  </si>
  <si>
    <t>13D2010196</t>
  </si>
  <si>
    <t>Phùng Hữu</t>
  </si>
  <si>
    <t>13D2010201</t>
  </si>
  <si>
    <t>Thiệu</t>
  </si>
  <si>
    <t>10/11/1995</t>
  </si>
  <si>
    <t>13D2010206</t>
  </si>
  <si>
    <t>Thơm</t>
  </si>
  <si>
    <t>13D2010216</t>
  </si>
  <si>
    <t>24/11/1994</t>
  </si>
  <si>
    <t>13D2010226</t>
  </si>
  <si>
    <t>28/8/1994</t>
  </si>
  <si>
    <t>13D2010231</t>
  </si>
  <si>
    <t>Trịnh Minh</t>
  </si>
  <si>
    <t>30/01/1995</t>
  </si>
  <si>
    <t>13D2010236</t>
  </si>
  <si>
    <t>13D2010248</t>
  </si>
  <si>
    <t>13D2010256</t>
  </si>
  <si>
    <t>Trần Văn Đại</t>
  </si>
  <si>
    <t>13D2010261</t>
  </si>
  <si>
    <t>12D2010093</t>
  </si>
  <si>
    <t>Lữ</t>
  </si>
  <si>
    <t>10/5/1994</t>
  </si>
  <si>
    <t>12D2010145</t>
  </si>
  <si>
    <t>Lương Quốc</t>
  </si>
  <si>
    <t>Thái</t>
  </si>
  <si>
    <t>13D2010016</t>
  </si>
  <si>
    <t>13CĐ-CK5</t>
  </si>
  <si>
    <t>07/6/1995</t>
  </si>
  <si>
    <t>13D2010022</t>
  </si>
  <si>
    <t>19/8/1995</t>
  </si>
  <si>
    <t>13D2010024</t>
  </si>
  <si>
    <t>13D2010028</t>
  </si>
  <si>
    <t>Phạm Vũ</t>
  </si>
  <si>
    <t>30/4/1995</t>
  </si>
  <si>
    <t>13D2010034</t>
  </si>
  <si>
    <t>Mai Công</t>
  </si>
  <si>
    <t>25/6/1994</t>
  </si>
  <si>
    <t>13D2010040</t>
  </si>
  <si>
    <t>Nguyễn Hòai</t>
  </si>
  <si>
    <t>13D2010046</t>
  </si>
  <si>
    <t>Lê Phúc</t>
  </si>
  <si>
    <t>15/6/1995</t>
  </si>
  <si>
    <t>13D2010058</t>
  </si>
  <si>
    <t>Mai Xuân</t>
  </si>
  <si>
    <t>12/3/1995</t>
  </si>
  <si>
    <t>13D2010064</t>
  </si>
  <si>
    <t>13D2010078</t>
  </si>
  <si>
    <t>21/8/1994</t>
  </si>
  <si>
    <t>13D2010082</t>
  </si>
  <si>
    <t>13D2010087</t>
  </si>
  <si>
    <t>30/9/1993</t>
  </si>
  <si>
    <t>13D2010102</t>
  </si>
  <si>
    <t>Phan Quang</t>
  </si>
  <si>
    <t>10/3/1994</t>
  </si>
  <si>
    <t>13D2010107</t>
  </si>
  <si>
    <t>Nghiêm Bảo</t>
  </si>
  <si>
    <t>28/8/1995</t>
  </si>
  <si>
    <t>13D2010112</t>
  </si>
  <si>
    <t>13D2010117</t>
  </si>
  <si>
    <t>Đoàn Thanh</t>
  </si>
  <si>
    <t>13D2010122</t>
  </si>
  <si>
    <t>Hoàng Sỹ</t>
  </si>
  <si>
    <t>13D2010127</t>
  </si>
  <si>
    <t>13D2010147</t>
  </si>
  <si>
    <t>Hán Văn</t>
  </si>
  <si>
    <t>13D2010157</t>
  </si>
  <si>
    <t>Đỗ Hữu</t>
  </si>
  <si>
    <t>17/9/1994</t>
  </si>
  <si>
    <t>13D2010292</t>
  </si>
  <si>
    <t>Cát Văn</t>
  </si>
  <si>
    <t>13D2010162</t>
  </si>
  <si>
    <t>13D2010167</t>
  </si>
  <si>
    <t>13D2010177</t>
  </si>
  <si>
    <t>13D2010182</t>
  </si>
  <si>
    <t>13D2010187</t>
  </si>
  <si>
    <t>13D2010198</t>
  </si>
  <si>
    <t>Trương Nhật</t>
  </si>
  <si>
    <t>13D2010268</t>
  </si>
  <si>
    <t>13D2010202</t>
  </si>
  <si>
    <t>13D2010207</t>
  </si>
  <si>
    <t>Nguyễn Trí</t>
  </si>
  <si>
    <t>08/3/1995</t>
  </si>
  <si>
    <t>13D2010265</t>
  </si>
  <si>
    <t>26/6/1995</t>
  </si>
  <si>
    <t>13D2010212</t>
  </si>
  <si>
    <t>Nguyễn Tự Trường</t>
  </si>
  <si>
    <t>Thuật</t>
  </si>
  <si>
    <t>06/11/1993</t>
  </si>
  <si>
    <t>13D2010222</t>
  </si>
  <si>
    <t>Tiệp</t>
  </si>
  <si>
    <t>17/5/1995</t>
  </si>
  <si>
    <t>13D2010291</t>
  </si>
  <si>
    <t xml:space="preserve">Lê Công </t>
  </si>
  <si>
    <t>20/5/1993</t>
  </si>
  <si>
    <t>13D2010278</t>
  </si>
  <si>
    <t>Trần Lê Bảo</t>
  </si>
  <si>
    <t>03/12/1995</t>
  </si>
  <si>
    <t>13D2010269</t>
  </si>
  <si>
    <t>Chế Quang</t>
  </si>
  <si>
    <t>05/11/1994</t>
  </si>
  <si>
    <t>13D2010232</t>
  </si>
  <si>
    <t>16/6/1995</t>
  </si>
  <si>
    <t>13D2010242</t>
  </si>
  <si>
    <t>13/10/1994</t>
  </si>
  <si>
    <t>13D2010252</t>
  </si>
  <si>
    <t>13D2010039</t>
  </si>
  <si>
    <t>Hoàng Kim</t>
  </si>
  <si>
    <t>10/8/1995</t>
  </si>
  <si>
    <t>13D2010257</t>
  </si>
  <si>
    <t>Hồ Quang</t>
  </si>
  <si>
    <t>13D2010262</t>
  </si>
  <si>
    <t>Nguyễn Trần Tuấn</t>
  </si>
  <si>
    <t>23/9/1995</t>
  </si>
  <si>
    <t>13D2010281</t>
  </si>
  <si>
    <t xml:space="preserve">Nguyễn Đình </t>
  </si>
  <si>
    <t>23/01/1995</t>
  </si>
  <si>
    <t>13D3010005</t>
  </si>
  <si>
    <t>13CĐ-ĐT1</t>
  </si>
  <si>
    <t>13D3010010</t>
  </si>
  <si>
    <t>Bùi Thanh</t>
  </si>
  <si>
    <t>Diễn</t>
  </si>
  <si>
    <t>13D3010012</t>
  </si>
  <si>
    <t>13D3010014</t>
  </si>
  <si>
    <t>26/9/1995</t>
  </si>
  <si>
    <t>13D3010018</t>
  </si>
  <si>
    <t>Nguyễn Hải</t>
  </si>
  <si>
    <t>19/5/1995</t>
  </si>
  <si>
    <t>13D3010076</t>
  </si>
  <si>
    <t>Lữ Đình</t>
  </si>
  <si>
    <t>13D3010022</t>
  </si>
  <si>
    <t>13D3010024</t>
  </si>
  <si>
    <t>13D3010026</t>
  </si>
  <si>
    <t>Phạm Giang</t>
  </si>
  <si>
    <t>13D3010029</t>
  </si>
  <si>
    <t>Nguyễn Tấn Anh</t>
  </si>
  <si>
    <t>05/4/1995</t>
  </si>
  <si>
    <t>13D3010039</t>
  </si>
  <si>
    <t>Hoanh</t>
  </si>
  <si>
    <t>13D3010041</t>
  </si>
  <si>
    <t>08/5/1994</t>
  </si>
  <si>
    <t>13D3010045</t>
  </si>
  <si>
    <t>Lê Thành</t>
  </si>
  <si>
    <t>25/4/1995</t>
  </si>
  <si>
    <t>13D3010047</t>
  </si>
  <si>
    <t>13D3010051</t>
  </si>
  <si>
    <t>Huỳnh Duy</t>
  </si>
  <si>
    <t>13D3010053</t>
  </si>
  <si>
    <t>01/01/1994</t>
  </si>
  <si>
    <t>13D3010056</t>
  </si>
  <si>
    <t>Phan Trung</t>
  </si>
  <si>
    <t>13D3010057</t>
  </si>
  <si>
    <t>13D3010063</t>
  </si>
  <si>
    <t>08/10/1994</t>
  </si>
  <si>
    <t>13D3010069</t>
  </si>
  <si>
    <t>13D3010073</t>
  </si>
  <si>
    <t>Trịnh Phương</t>
  </si>
  <si>
    <t>13D3010077</t>
  </si>
  <si>
    <t>Lâm Trọng</t>
  </si>
  <si>
    <t>13D3010042</t>
  </si>
  <si>
    <t>Nguyễn Sinh</t>
  </si>
  <si>
    <t>13D3010079</t>
  </si>
  <si>
    <t>Hồ Đình</t>
  </si>
  <si>
    <t>Nhựt</t>
  </si>
  <si>
    <t>07/02/1995</t>
  </si>
  <si>
    <t>13D3010086</t>
  </si>
  <si>
    <t>Viên Ngọc</t>
  </si>
  <si>
    <t>13D3010091</t>
  </si>
  <si>
    <t xml:space="preserve">Võ Thế </t>
  </si>
  <si>
    <t>13D3010092</t>
  </si>
  <si>
    <t>Phụng</t>
  </si>
  <si>
    <t>18/11/1995</t>
  </si>
  <si>
    <t>12/12/1995</t>
  </si>
  <si>
    <t>13D3010098</t>
  </si>
  <si>
    <t>20/3/1994</t>
  </si>
  <si>
    <t>13D3010101</t>
  </si>
  <si>
    <t>Vòng Đông</t>
  </si>
  <si>
    <t>09/02/1994</t>
  </si>
  <si>
    <t>13D3010102</t>
  </si>
  <si>
    <t>Quynh</t>
  </si>
  <si>
    <t>15/10/1994</t>
  </si>
  <si>
    <t>13D3010104</t>
  </si>
  <si>
    <t>Đặng Kỳ</t>
  </si>
  <si>
    <t>13D3010105</t>
  </si>
  <si>
    <t>13D3010107</t>
  </si>
  <si>
    <t>Tạc</t>
  </si>
  <si>
    <t>13D3010110</t>
  </si>
  <si>
    <t>Phan Chí</t>
  </si>
  <si>
    <t>13D3010116</t>
  </si>
  <si>
    <t>Vũ Hứa Minh</t>
  </si>
  <si>
    <t>21/10/1995</t>
  </si>
  <si>
    <t>13D3010117</t>
  </si>
  <si>
    <t>Lê Chí Hoàng</t>
  </si>
  <si>
    <t>15/01/1995</t>
  </si>
  <si>
    <t>13D3010120</t>
  </si>
  <si>
    <t>08/9/1993</t>
  </si>
  <si>
    <t>13D3010122</t>
  </si>
  <si>
    <t>Nguyễn Thạch</t>
  </si>
  <si>
    <t>13D3010123</t>
  </si>
  <si>
    <t>Thể</t>
  </si>
  <si>
    <t>13D3010125</t>
  </si>
  <si>
    <t xml:space="preserve">Nguyễn Ngọc Huy </t>
  </si>
  <si>
    <t>09/5/1993</t>
  </si>
  <si>
    <t>13D3010128</t>
  </si>
  <si>
    <t>Vũ Duy</t>
  </si>
  <si>
    <t>12/3/1993</t>
  </si>
  <si>
    <t>13D3010129</t>
  </si>
  <si>
    <t>Ngô Công</t>
  </si>
  <si>
    <t>09/6/1994</t>
  </si>
  <si>
    <t>13D3010131</t>
  </si>
  <si>
    <t>13D3010134</t>
  </si>
  <si>
    <t>Đào Hữu</t>
  </si>
  <si>
    <t>13D3010135</t>
  </si>
  <si>
    <t>13D3010137</t>
  </si>
  <si>
    <t>Phan Tấn</t>
  </si>
  <si>
    <t>Tới</t>
  </si>
  <si>
    <t>13D3010138</t>
  </si>
  <si>
    <t>Trãi</t>
  </si>
  <si>
    <t>13D3010144</t>
  </si>
  <si>
    <t>Trần Nhựt</t>
  </si>
  <si>
    <t>30/7/1995</t>
  </si>
  <si>
    <t>13D3010146</t>
  </si>
  <si>
    <t xml:space="preserve">Võ Duy </t>
  </si>
  <si>
    <t>13D3010150</t>
  </si>
  <si>
    <t>15/01/1991</t>
  </si>
  <si>
    <t>13D3010031</t>
  </si>
  <si>
    <t>19/01/1994</t>
  </si>
  <si>
    <t>13D3010155</t>
  </si>
  <si>
    <t>Lâm Xuân</t>
  </si>
  <si>
    <t>13D3010159</t>
  </si>
  <si>
    <t>13D201P009</t>
  </si>
  <si>
    <t>Nguyễn Thanh Chí</t>
  </si>
  <si>
    <t>13CĐ-TP2</t>
  </si>
  <si>
    <t>13D201P127</t>
  </si>
  <si>
    <t>13D201P018</t>
  </si>
  <si>
    <t>13D201P020</t>
  </si>
  <si>
    <t>Tăng Lập</t>
  </si>
  <si>
    <t>16/10/1995</t>
  </si>
  <si>
    <t>13D201P026</t>
  </si>
  <si>
    <t>Cao Trí</t>
  </si>
  <si>
    <t>13D201P028</t>
  </si>
  <si>
    <t>Huệ</t>
  </si>
  <si>
    <t>04/12/1995</t>
  </si>
  <si>
    <t>13D201P030</t>
  </si>
  <si>
    <t>22/02/1995</t>
  </si>
  <si>
    <t>13D201P050</t>
  </si>
  <si>
    <t>Isanauy</t>
  </si>
  <si>
    <t>13D201P032</t>
  </si>
  <si>
    <t>Phạm Điền</t>
  </si>
  <si>
    <t>01/8/1994</t>
  </si>
  <si>
    <t>13D201P034</t>
  </si>
  <si>
    <t>30/12/1995</t>
  </si>
  <si>
    <t>13D201P038</t>
  </si>
  <si>
    <t>Trần Đình Anh</t>
  </si>
  <si>
    <t>17/6/1995</t>
  </si>
  <si>
    <t>13D201P040</t>
  </si>
  <si>
    <t>Ký</t>
  </si>
  <si>
    <t>13D201P117</t>
  </si>
  <si>
    <t xml:space="preserve">Lại Xuân </t>
  </si>
  <si>
    <t>06/3/1993</t>
  </si>
  <si>
    <t>13D201P118</t>
  </si>
  <si>
    <t>Trần Bửu</t>
  </si>
  <si>
    <t>13D201P044</t>
  </si>
  <si>
    <t>13D201P048</t>
  </si>
  <si>
    <t>Phạm Trọng</t>
  </si>
  <si>
    <t>03/4/1990</t>
  </si>
  <si>
    <t>13D201P052</t>
  </si>
  <si>
    <t>Lê Phát</t>
  </si>
  <si>
    <t>17/12/1992</t>
  </si>
  <si>
    <t>13D201P053</t>
  </si>
  <si>
    <t>21/9/1993</t>
  </si>
  <si>
    <t>13D201P055</t>
  </si>
  <si>
    <t>Phan Minh</t>
  </si>
  <si>
    <t>24/6/1995</t>
  </si>
  <si>
    <t>13D201P056</t>
  </si>
  <si>
    <t>Dương Thanh</t>
  </si>
  <si>
    <t>18/5/1994</t>
  </si>
  <si>
    <t>13D201P070</t>
  </si>
  <si>
    <t>13D201P078</t>
  </si>
  <si>
    <t>Thi</t>
  </si>
  <si>
    <t>13D201P114</t>
  </si>
  <si>
    <t>13D201P123</t>
  </si>
  <si>
    <t>08/4/1994</t>
  </si>
  <si>
    <t>13D201P080</t>
  </si>
  <si>
    <t>13D201P107</t>
  </si>
  <si>
    <t>Nguyễn Kim</t>
  </si>
  <si>
    <t>13D201P087</t>
  </si>
  <si>
    <t>13D201P089</t>
  </si>
  <si>
    <t>29/01/1995</t>
  </si>
  <si>
    <t>13D201P102</t>
  </si>
  <si>
    <t>Vân</t>
  </si>
  <si>
    <t>13D201P121</t>
  </si>
  <si>
    <t>Hoàng Quốc</t>
  </si>
  <si>
    <t>13D201P104</t>
  </si>
  <si>
    <t>Huỳnh Thị Minh</t>
  </si>
  <si>
    <t>Vy</t>
  </si>
  <si>
    <t>13D201P106</t>
  </si>
  <si>
    <t>Nguyễn Huỳnh Như</t>
  </si>
  <si>
    <t>12D201P005</t>
  </si>
  <si>
    <t>20/9/1994</t>
  </si>
  <si>
    <t>13D2040001</t>
  </si>
  <si>
    <t>Trương Thị Thúy</t>
  </si>
  <si>
    <t>13CĐ-M</t>
  </si>
  <si>
    <t>13D2040002</t>
  </si>
  <si>
    <t>Nguyễn Thị Ngọc</t>
  </si>
  <si>
    <t>Ái</t>
  </si>
  <si>
    <t>13D2040003</t>
  </si>
  <si>
    <t>Phạm Thị Minh</t>
  </si>
  <si>
    <t>13D2040004</t>
  </si>
  <si>
    <t>Diệu</t>
  </si>
  <si>
    <t>13D2040064</t>
  </si>
  <si>
    <t>Lương Tâm</t>
  </si>
  <si>
    <t>Em</t>
  </si>
  <si>
    <t>03/4/1991</t>
  </si>
  <si>
    <t>13D2040059</t>
  </si>
  <si>
    <t>Nguyễn Thị Hương</t>
  </si>
  <si>
    <t>13D2040007</t>
  </si>
  <si>
    <t>Lê Nguyễn Kim</t>
  </si>
  <si>
    <t>Giao</t>
  </si>
  <si>
    <t>13D2040008</t>
  </si>
  <si>
    <t>Nguyễn Thị Xuân</t>
  </si>
  <si>
    <t>Hạ</t>
  </si>
  <si>
    <t>13D2040057</t>
  </si>
  <si>
    <t>13D2040010</t>
  </si>
  <si>
    <t>Bạch Thị Thúy</t>
  </si>
  <si>
    <t>Hằng</t>
  </si>
  <si>
    <t>22/01/1995</t>
  </si>
  <si>
    <t>13D2040011</t>
  </si>
  <si>
    <t>Bùi Thị Kim</t>
  </si>
  <si>
    <t>03/5/1995</t>
  </si>
  <si>
    <t>13D2040012</t>
  </si>
  <si>
    <t>Võ Thị Ngọc</t>
  </si>
  <si>
    <t>13D2040013</t>
  </si>
  <si>
    <t>Nguyễn Thị Quỳnh</t>
  </si>
  <si>
    <t>Hoa</t>
  </si>
  <si>
    <t>13D2040014</t>
  </si>
  <si>
    <t>Hợp</t>
  </si>
  <si>
    <t>13D2040015</t>
  </si>
  <si>
    <t>Trương Thị Cẩm</t>
  </si>
  <si>
    <t>Hướng</t>
  </si>
  <si>
    <t>13D2040017</t>
  </si>
  <si>
    <t>Phạm Hoàng Mộng</t>
  </si>
  <si>
    <t>13D2040060</t>
  </si>
  <si>
    <t>Cao Thị Mỹ</t>
  </si>
  <si>
    <t>Lệ</t>
  </si>
  <si>
    <t>13D2040061</t>
  </si>
  <si>
    <t>Lê Hà</t>
  </si>
  <si>
    <t>13D2040020</t>
  </si>
  <si>
    <t>Nguyễn Thị Thanh</t>
  </si>
  <si>
    <t>Loan</t>
  </si>
  <si>
    <t>13D2040021</t>
  </si>
  <si>
    <t>Luân</t>
  </si>
  <si>
    <t>16/01/1994</t>
  </si>
  <si>
    <t>13D2040022</t>
  </si>
  <si>
    <t>Hà Kim</t>
  </si>
  <si>
    <t>18/9/1995</t>
  </si>
  <si>
    <t>13D2040023</t>
  </si>
  <si>
    <t>Huỳnh Mỹ</t>
  </si>
  <si>
    <t>Múa</t>
  </si>
  <si>
    <t>19/4/1990</t>
  </si>
  <si>
    <t>13D2040024</t>
  </si>
  <si>
    <t>Nguyễn Thị Hoài</t>
  </si>
  <si>
    <t>13D2040025</t>
  </si>
  <si>
    <t>Phan Thị Mỹ</t>
  </si>
  <si>
    <t>Nga</t>
  </si>
  <si>
    <t>27/01/1995</t>
  </si>
  <si>
    <t>13D2040026</t>
  </si>
  <si>
    <t>Trần Ngọc Kim</t>
  </si>
  <si>
    <t>Ngân</t>
  </si>
  <si>
    <t>13D2040027</t>
  </si>
  <si>
    <t>Phan Thị Ánh</t>
  </si>
  <si>
    <t>21/5/1995</t>
  </si>
  <si>
    <t>13D2040066</t>
  </si>
  <si>
    <t>Nguyễn Đình Hồng</t>
  </si>
  <si>
    <t>13D2040028</t>
  </si>
  <si>
    <t>Hồ Thị Yến</t>
  </si>
  <si>
    <t>Nhi</t>
  </si>
  <si>
    <t>14/12/1995</t>
  </si>
  <si>
    <t>13D2040065</t>
  </si>
  <si>
    <t xml:space="preserve">Mai Thị Huỳnh </t>
  </si>
  <si>
    <t>Như</t>
  </si>
  <si>
    <t>13D2040030</t>
  </si>
  <si>
    <t xml:space="preserve">Lê Thị </t>
  </si>
  <si>
    <t>Nhung</t>
  </si>
  <si>
    <t>13D2040031</t>
  </si>
  <si>
    <t>Nguyễn Thị Hồng</t>
  </si>
  <si>
    <t>13D2040033</t>
  </si>
  <si>
    <t>Cao Thị Ngọc</t>
  </si>
  <si>
    <t>13D2040034</t>
  </si>
  <si>
    <t>Phượng</t>
  </si>
  <si>
    <t>13D2040009</t>
  </si>
  <si>
    <t>13D2040035</t>
  </si>
  <si>
    <t>Lê Hoàng Trúc</t>
  </si>
  <si>
    <t>Quyên</t>
  </si>
  <si>
    <t>04/9/1994</t>
  </si>
  <si>
    <t>13D2040037</t>
  </si>
  <si>
    <t>Trần Đăng Bích</t>
  </si>
  <si>
    <t>13D2040038</t>
  </si>
  <si>
    <t>Nguyễn Thị Phương</t>
  </si>
  <si>
    <t>24/10/1995</t>
  </si>
  <si>
    <t>13D2040039</t>
  </si>
  <si>
    <t>13/11/1995</t>
  </si>
  <si>
    <t>13D2040040</t>
  </si>
  <si>
    <t>Phan Thị Hồng</t>
  </si>
  <si>
    <t>13D2040041</t>
  </si>
  <si>
    <t>Vương Hào</t>
  </si>
  <si>
    <t>18/11/1994</t>
  </si>
  <si>
    <t>13D2040042</t>
  </si>
  <si>
    <t>Lê Thị Mai</t>
  </si>
  <si>
    <t>13D2040043</t>
  </si>
  <si>
    <t>Trần Thị Lệ</t>
  </si>
  <si>
    <t>13D2040044</t>
  </si>
  <si>
    <t>Nguyễn Phương</t>
  </si>
  <si>
    <t>04/02/1995</t>
  </si>
  <si>
    <t>13D2040045</t>
  </si>
  <si>
    <t>Đào Thị Thanh</t>
  </si>
  <si>
    <t>Thùy</t>
  </si>
  <si>
    <t>13D2040046</t>
  </si>
  <si>
    <t>Lưu Thị Thủy</t>
  </si>
  <si>
    <t>13D2040047</t>
  </si>
  <si>
    <t>Lý Mỹ</t>
  </si>
  <si>
    <t>Trâm</t>
  </si>
  <si>
    <t>09/9/1995</t>
  </si>
  <si>
    <t>13D2040049</t>
  </si>
  <si>
    <t>Trân</t>
  </si>
  <si>
    <t>19/10/1995</t>
  </si>
  <si>
    <t>13D2040050</t>
  </si>
  <si>
    <t>Lý Ngọc</t>
  </si>
  <si>
    <t>18/12/1995</t>
  </si>
  <si>
    <t>13D2040051</t>
  </si>
  <si>
    <t>Tạ Thị Tuyết</t>
  </si>
  <si>
    <t>Trinh</t>
  </si>
  <si>
    <t>13D2040063</t>
  </si>
  <si>
    <t>Trần Thị Ngọc</t>
  </si>
  <si>
    <t>13D2040018</t>
  </si>
  <si>
    <t>Tuyến</t>
  </si>
  <si>
    <t>13D2040053</t>
  </si>
  <si>
    <t>Vũ Hoàn Phương</t>
  </si>
  <si>
    <t>Uyên</t>
  </si>
  <si>
    <t>13D2040054</t>
  </si>
  <si>
    <t>13D2040055</t>
  </si>
  <si>
    <t>Phan Thị Hà</t>
  </si>
  <si>
    <t>Vi</t>
  </si>
  <si>
    <t>13D2040056</t>
  </si>
  <si>
    <t>Huỳnh Thị Thanh</t>
  </si>
  <si>
    <t>13D2040067</t>
  </si>
  <si>
    <t>Lê Thị Như</t>
  </si>
  <si>
    <t>12D2040011</t>
  </si>
  <si>
    <t>Đinh Thị Ngọc</t>
  </si>
  <si>
    <t>14/5/1992</t>
  </si>
  <si>
    <t>13D201M095</t>
  </si>
  <si>
    <t>Trần Long</t>
  </si>
  <si>
    <t>13CĐ-TM1</t>
  </si>
  <si>
    <t>13D201M001</t>
  </si>
  <si>
    <t>Huỳnh Lâm Thế</t>
  </si>
  <si>
    <t>25/12/1994</t>
  </si>
  <si>
    <t>13D201M004</t>
  </si>
  <si>
    <t xml:space="preserve">Châu Thị </t>
  </si>
  <si>
    <t>Bé</t>
  </si>
  <si>
    <t>13D201M005</t>
  </si>
  <si>
    <t>13D201M087</t>
  </si>
  <si>
    <t>Diệp</t>
  </si>
  <si>
    <t>28/01/1995</t>
  </si>
  <si>
    <t>13D201M009</t>
  </si>
  <si>
    <t>Khương Công Thái</t>
  </si>
  <si>
    <t>25/8/1994</t>
  </si>
  <si>
    <t>13D201M013</t>
  </si>
  <si>
    <t>Trương Quốc</t>
  </si>
  <si>
    <t>13D201M017</t>
  </si>
  <si>
    <t>13D201M086</t>
  </si>
  <si>
    <t>Huỳnh Thị Hồng</t>
  </si>
  <si>
    <t>13D201M081</t>
  </si>
  <si>
    <t>Hồ Gia</t>
  </si>
  <si>
    <t>Hưởng</t>
  </si>
  <si>
    <t>13D201M025</t>
  </si>
  <si>
    <t>22/12/1995</t>
  </si>
  <si>
    <t>13D201M027</t>
  </si>
  <si>
    <t>Khanh</t>
  </si>
  <si>
    <t>28/3/1995</t>
  </si>
  <si>
    <t>13D201M029</t>
  </si>
  <si>
    <t>Lai</t>
  </si>
  <si>
    <t>13D201M031</t>
  </si>
  <si>
    <t>Hoàng Ngọc</t>
  </si>
  <si>
    <t>13D201M033</t>
  </si>
  <si>
    <t>Đinh Hoàng Phi</t>
  </si>
  <si>
    <t>14/11/1995</t>
  </si>
  <si>
    <t>13D201M094</t>
  </si>
  <si>
    <t>13D201M035</t>
  </si>
  <si>
    <t>13D201M037</t>
  </si>
  <si>
    <t>31/8/1995</t>
  </si>
  <si>
    <t>13D201M099</t>
  </si>
  <si>
    <t>28/4/1995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</si>
  <si>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</si>
  <si>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</si>
  <si>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</si>
  <si>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</si>
  <si>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</si>
  <si>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</si>
  <si>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</si>
  <si>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18/01/1994</t>
  </si>
  <si>
    <t>13D201M088</t>
  </si>
  <si>
    <t>Trần Mãnh</t>
  </si>
  <si>
    <t>03/9/1995</t>
  </si>
  <si>
    <t>13D201M045</t>
  </si>
  <si>
    <t>Nhơn</t>
  </si>
  <si>
    <t>13D201M047</t>
  </si>
  <si>
    <t>13D201M051</t>
  </si>
  <si>
    <t>20/01/1995</t>
  </si>
  <si>
    <t>13D201M057</t>
  </si>
  <si>
    <t>13D201M109</t>
  </si>
  <si>
    <t>Thận</t>
  </si>
  <si>
    <t>13D201M059</t>
  </si>
  <si>
    <t>Phồng Phú</t>
  </si>
  <si>
    <t>13D201M065</t>
  </si>
  <si>
    <t>Phan Nguyễn Anh</t>
  </si>
  <si>
    <t>13D201M067</t>
  </si>
  <si>
    <t>Ngô Minh</t>
  </si>
  <si>
    <t>13D201M071</t>
  </si>
  <si>
    <t>Lường Văn</t>
  </si>
  <si>
    <t>20/6/1993</t>
  </si>
  <si>
    <t>13D201M084</t>
  </si>
  <si>
    <t>Phạm Gia Đức</t>
  </si>
  <si>
    <t>13D201M073</t>
  </si>
  <si>
    <t>Lê Nguyễn Anh</t>
  </si>
  <si>
    <t>13D201M075</t>
  </si>
  <si>
    <t>11/10/1993</t>
  </si>
  <si>
    <t>13D201M077</t>
  </si>
  <si>
    <t>13D201M079</t>
  </si>
  <si>
    <t>Mai Lê Thanh</t>
  </si>
  <si>
    <t>13D201M010</t>
  </si>
  <si>
    <t>Ngô Thành</t>
  </si>
  <si>
    <t>13CĐ-TM2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</si>
  <si>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</si>
  <si>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</si>
  <si>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</si>
  <si>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</si>
  <si>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</si>
  <si>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</si>
  <si>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</si>
  <si>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19/4/1995</t>
  </si>
  <si>
    <t>13D201M020</t>
  </si>
  <si>
    <t>13D201M056</t>
  </si>
  <si>
    <t>Lý Hữu</t>
  </si>
  <si>
    <t>10/7/1992</t>
  </si>
  <si>
    <t>13D201M022</t>
  </si>
  <si>
    <t>13D201M024</t>
  </si>
  <si>
    <t>Nguyễn Văn Mạnh</t>
  </si>
  <si>
    <t>13D201M028</t>
  </si>
  <si>
    <t>Hồ Hoàn</t>
  </si>
  <si>
    <t>Kiếm</t>
  </si>
  <si>
    <t>26/7/1994</t>
  </si>
  <si>
    <t>13D201M030</t>
  </si>
  <si>
    <t>Lâm Đức</t>
  </si>
  <si>
    <t>Lễ</t>
  </si>
  <si>
    <t>13D201M032</t>
  </si>
  <si>
    <t>Kiều Tấn</t>
  </si>
  <si>
    <t>18/01/1995</t>
  </si>
  <si>
    <t>13D201M105</t>
  </si>
  <si>
    <t>Huỳnh Thị</t>
  </si>
  <si>
    <t>Lùy</t>
  </si>
  <si>
    <t>24/01/1995</t>
  </si>
  <si>
    <t>13D201M036</t>
  </si>
  <si>
    <t>13D201M091</t>
  </si>
  <si>
    <t>Nguyễn Nhật</t>
  </si>
  <si>
    <t>13D201M038</t>
  </si>
  <si>
    <t>Ôn Nhật</t>
  </si>
  <si>
    <t>13D201M042</t>
  </si>
  <si>
    <t>04/5/1993</t>
  </si>
  <si>
    <t>13D201M044</t>
  </si>
  <si>
    <t>13D201M046</t>
  </si>
  <si>
    <t xml:space="preserve">Nguyễn Đoàn Thanh </t>
  </si>
  <si>
    <t>Pháp</t>
  </si>
  <si>
    <t>13D201M048</t>
  </si>
  <si>
    <t>Lê Huy</t>
  </si>
  <si>
    <t>13D201M050</t>
  </si>
  <si>
    <t>13D201M083</t>
  </si>
  <si>
    <t>Mai Thanh</t>
  </si>
  <si>
    <t>Song</t>
  </si>
  <si>
    <t>05/8/1995</t>
  </si>
  <si>
    <t>13D201M054</t>
  </si>
  <si>
    <t>05/4/1994</t>
  </si>
  <si>
    <t>13D201M082</t>
  </si>
  <si>
    <t>04/7/1994</t>
  </si>
  <si>
    <t>13D201M058</t>
  </si>
  <si>
    <t>13D201M060</t>
  </si>
  <si>
    <t>13D201M062</t>
  </si>
  <si>
    <t>20/3/1995</t>
  </si>
  <si>
    <t>13D201M064</t>
  </si>
  <si>
    <t>Lê Trường</t>
  </si>
  <si>
    <t>13D201M068</t>
  </si>
  <si>
    <t>13D201M102</t>
  </si>
  <si>
    <t>To</t>
  </si>
  <si>
    <t>13D201M090</t>
  </si>
  <si>
    <t>Đỗ Khánh</t>
  </si>
  <si>
    <t>13D201M103</t>
  </si>
  <si>
    <t>Lê Phú</t>
  </si>
  <si>
    <t>13D201M072</t>
  </si>
  <si>
    <t>Lê Thị Cẩm</t>
  </si>
  <si>
    <t>13D201M074</t>
  </si>
  <si>
    <t>29/4/1995</t>
  </si>
  <si>
    <t>13D201M106</t>
  </si>
  <si>
    <t>Trương Huỳnh</t>
  </si>
  <si>
    <t>Xương</t>
  </si>
  <si>
    <t>13D2060001</t>
  </si>
  <si>
    <t>13CĐ-NL1</t>
  </si>
  <si>
    <t>10/10/1994</t>
  </si>
  <si>
    <t>13D2060003</t>
  </si>
  <si>
    <t>Nguyễn Khoa</t>
  </si>
  <si>
    <t>13D2060005</t>
  </si>
  <si>
    <t>13D2060007</t>
  </si>
  <si>
    <t>13D2060009</t>
  </si>
  <si>
    <t>12/6/1994</t>
  </si>
  <si>
    <t>13D2060013</t>
  </si>
  <si>
    <t>28/3/1988</t>
  </si>
  <si>
    <t>13D2060015</t>
  </si>
  <si>
    <t>13D2060017</t>
  </si>
  <si>
    <t>Hết</t>
  </si>
  <si>
    <t>13D2060070</t>
  </si>
  <si>
    <t>Hoàng Trung</t>
  </si>
  <si>
    <t>13D2060071</t>
  </si>
  <si>
    <t>13D2060023</t>
  </si>
  <si>
    <t>Lại Văn</t>
  </si>
  <si>
    <t>13D2060025</t>
  </si>
  <si>
    <t>29/3/1994</t>
  </si>
  <si>
    <t>13D2060029</t>
  </si>
  <si>
    <t>17/12/1995</t>
  </si>
  <si>
    <t>13D2060033</t>
  </si>
  <si>
    <t>Phạm Nhật</t>
  </si>
  <si>
    <t>13/02/1995</t>
  </si>
  <si>
    <t>13D2060041</t>
  </si>
  <si>
    <t>13D2060043</t>
  </si>
  <si>
    <t>Đặng Vinh</t>
  </si>
  <si>
    <t>Quan</t>
  </si>
  <si>
    <t>13D2060047</t>
  </si>
  <si>
    <t>13D2060049</t>
  </si>
  <si>
    <t>Đỗ Ngọc</t>
  </si>
  <si>
    <t>Sịn</t>
  </si>
  <si>
    <t>13D2060051</t>
  </si>
  <si>
    <t>18/4/1994</t>
  </si>
  <si>
    <t>13D2060053</t>
  </si>
  <si>
    <t>Hồ Tấn</t>
  </si>
  <si>
    <t>11/4/1995</t>
  </si>
  <si>
    <t>13D2060055</t>
  </si>
  <si>
    <t>Lê Song</t>
  </si>
  <si>
    <t>13D2060063</t>
  </si>
  <si>
    <t>Lê Nguyễn Quốc</t>
  </si>
  <si>
    <t>12D2060092</t>
  </si>
  <si>
    <t>13D2060067</t>
  </si>
  <si>
    <t>13D2060057</t>
  </si>
  <si>
    <t>Phan Phước</t>
  </si>
  <si>
    <t>Trà</t>
  </si>
  <si>
    <t>04/5/1994</t>
  </si>
  <si>
    <t>13CĐ-NL2</t>
  </si>
  <si>
    <t>13D2060010</t>
  </si>
  <si>
    <t>13D2060012</t>
  </si>
  <si>
    <t>Võ Trung</t>
  </si>
  <si>
    <t>13D2060016</t>
  </si>
  <si>
    <t>Lê Trung</t>
  </si>
  <si>
    <t>29/7/1995</t>
  </si>
  <si>
    <t>13D2060018</t>
  </si>
  <si>
    <t>Hương</t>
  </si>
  <si>
    <t>01/02/1994</t>
  </si>
  <si>
    <t>13D2060020</t>
  </si>
  <si>
    <t>Ngô Đăng</t>
  </si>
  <si>
    <t>13D2060022</t>
  </si>
  <si>
    <t>Trần Nguyễn Đăng</t>
  </si>
  <si>
    <t>13D2060024</t>
  </si>
  <si>
    <t>Kí</t>
  </si>
  <si>
    <t>09/3/1994</t>
  </si>
  <si>
    <t>13D2060002</t>
  </si>
  <si>
    <t>Bạch Trung</t>
  </si>
  <si>
    <t>Kiều</t>
  </si>
  <si>
    <t>20/6/1994</t>
  </si>
  <si>
    <t>13D2060030</t>
  </si>
  <si>
    <t>13D2060073</t>
  </si>
  <si>
    <t>Phan Trọng</t>
  </si>
  <si>
    <t>13D2060034</t>
  </si>
  <si>
    <t>13D2060038</t>
  </si>
  <si>
    <t>Liêu Nguyên</t>
  </si>
  <si>
    <t>13D2060042</t>
  </si>
  <si>
    <t>Hồ Thế</t>
  </si>
  <si>
    <t>Phy</t>
  </si>
  <si>
    <t>03/12/1992</t>
  </si>
  <si>
    <t>13D2060044</t>
  </si>
  <si>
    <t>Hoàng Mạnh</t>
  </si>
  <si>
    <t>22/6/1995</t>
  </si>
  <si>
    <t>13D2060050</t>
  </si>
  <si>
    <t>Nguyễn Mai Thành</t>
  </si>
  <si>
    <t>22/9/1995</t>
  </si>
  <si>
    <t>13D2060052</t>
  </si>
  <si>
    <t>Trà Quí</t>
  </si>
  <si>
    <t>14/5/1993</t>
  </si>
  <si>
    <t>13D2060054</t>
  </si>
  <si>
    <t>13D2060056</t>
  </si>
  <si>
    <t>13D2060060</t>
  </si>
  <si>
    <t>Đỗ Duy</t>
  </si>
  <si>
    <t>06/6/1993</t>
  </si>
  <si>
    <t>13D2060062</t>
  </si>
  <si>
    <t>13D2060064</t>
  </si>
  <si>
    <t>13D2060066</t>
  </si>
  <si>
    <t>HP I</t>
  </si>
  <si>
    <t>HP II</t>
  </si>
  <si>
    <t>HP III</t>
  </si>
  <si>
    <t>TBHP</t>
  </si>
  <si>
    <t xml:space="preserve">Nguyễn Hữu </t>
  </si>
  <si>
    <t xml:space="preserve">Cao Lê Hồng </t>
  </si>
  <si>
    <t>12CĐ-CK3</t>
  </si>
  <si>
    <t>12CĐ-Đ1</t>
  </si>
  <si>
    <t>12CĐ-Đ2</t>
  </si>
  <si>
    <t>11CĐ-TM2</t>
  </si>
  <si>
    <t>11CĐ-Ô2</t>
  </si>
  <si>
    <t>Học lại HPI</t>
  </si>
  <si>
    <t>Học lại HP III</t>
  </si>
  <si>
    <t>Hoc lại HP III</t>
  </si>
  <si>
    <t>Học lại HP I, III</t>
  </si>
  <si>
    <t>Học lại HP II</t>
  </si>
  <si>
    <t>HL HP II</t>
  </si>
  <si>
    <t>HL HP III</t>
  </si>
  <si>
    <t>HL HP I, II, III</t>
  </si>
  <si>
    <t>HL HP I, II</t>
  </si>
  <si>
    <t>HL HP I</t>
  </si>
  <si>
    <t>HL HP II, III</t>
  </si>
  <si>
    <t>HL HP I, III</t>
  </si>
  <si>
    <t>0</t>
  </si>
  <si>
    <t xml:space="preserve">KẾT QUẢ HỌC TẬP CỦA  SINH VIÊN TRƯỜNG CAO ĐẲNG KỸ THUẬT LÝ TỰ TRỌNG </t>
  </si>
  <si>
    <t>HỌC PHẦN GDQP-AN Thời gian học từ ngày: 22/6/2015 Đến 18/7/2015</t>
  </si>
  <si>
    <t>HL HP  II, III</t>
  </si>
  <si>
    <t>Xếp loại</t>
  </si>
  <si>
    <t>Nơi sinh</t>
  </si>
  <si>
    <t>Kém</t>
  </si>
  <si>
    <t>Trung bình</t>
  </si>
  <si>
    <t>Khá</t>
  </si>
  <si>
    <t>Giỏi</t>
  </si>
  <si>
    <t>Kết quả</t>
  </si>
  <si>
    <t>Tp. Hồ Chí Minh</t>
  </si>
  <si>
    <t>Hà Tĩnh</t>
  </si>
  <si>
    <t>Bình Thuận</t>
  </si>
  <si>
    <t>Quảng Ngãi</t>
  </si>
  <si>
    <t>Bến Tre</t>
  </si>
  <si>
    <t>Kiên Giang</t>
  </si>
  <si>
    <t>Bình Định</t>
  </si>
  <si>
    <t>Long An</t>
  </si>
  <si>
    <t>Đồng Tháp</t>
  </si>
  <si>
    <t>Gia Lai</t>
  </si>
  <si>
    <t>Tây Ninh</t>
  </si>
  <si>
    <t>Tiền Giang</t>
  </si>
  <si>
    <t>Đăk Lăk</t>
  </si>
  <si>
    <t>Lâm Đồng</t>
  </si>
  <si>
    <t>Bà Rịa - Vũng Tàu</t>
  </si>
  <si>
    <t>Ninh Thuận</t>
  </si>
  <si>
    <t>Quảng Trị</t>
  </si>
  <si>
    <t>Sông Bé</t>
  </si>
  <si>
    <t>Đồng Nai</t>
  </si>
  <si>
    <t>An Giang</t>
  </si>
  <si>
    <t>Nghệ An</t>
  </si>
  <si>
    <t>Cà Mau</t>
  </si>
  <si>
    <t>Kon Tum</t>
  </si>
  <si>
    <t>Bình Phước</t>
  </si>
  <si>
    <t>Hà Nam</t>
  </si>
  <si>
    <t>Thừa Thiên - Huế</t>
  </si>
  <si>
    <t>Quảng Bình</t>
  </si>
  <si>
    <t>Khánh Hòa</t>
  </si>
  <si>
    <t>Thái Bình</t>
  </si>
  <si>
    <t>Thanh Hóa</t>
  </si>
  <si>
    <t>Quảng Nam</t>
  </si>
  <si>
    <t>Bạc Liêu</t>
  </si>
  <si>
    <t>Bắc Giang</t>
  </si>
  <si>
    <t>Cần Thơ</t>
  </si>
  <si>
    <t>Bình Dương</t>
  </si>
  <si>
    <t>Vĩnh Long</t>
  </si>
  <si>
    <t>Nam Hà</t>
  </si>
  <si>
    <t>Phú Yên</t>
  </si>
  <si>
    <t>Trà Vinh</t>
  </si>
  <si>
    <t>Sóc Trăng</t>
  </si>
  <si>
    <t>Nam Định</t>
  </si>
  <si>
    <t>Quảng Ninh</t>
  </si>
  <si>
    <t>Vĩnh Phúc</t>
  </si>
  <si>
    <t>Hà Bắc</t>
  </si>
  <si>
    <t>Bắc Ninh</t>
  </si>
  <si>
    <t>Hậu Giang</t>
  </si>
  <si>
    <t>ĐăkNông</t>
  </si>
  <si>
    <t>Hải Dương</t>
  </si>
  <si>
    <t>Ninh Bình</t>
  </si>
  <si>
    <t>11D0010304</t>
  </si>
  <si>
    <t>11D0050123</t>
  </si>
  <si>
    <t>11D0010126</t>
  </si>
  <si>
    <t>12 D2010185</t>
  </si>
  <si>
    <t>10/2/1992</t>
  </si>
  <si>
    <t>27/8/1993</t>
  </si>
  <si>
    <t>Bà Rịa-Vũng Tàu</t>
  </si>
  <si>
    <t>11D0030083</t>
  </si>
  <si>
    <t>30/12/1993</t>
  </si>
  <si>
    <t>Đăklăk</t>
  </si>
  <si>
    <t>Trung bình yếu</t>
  </si>
  <si>
    <t>Lập biểu</t>
  </si>
  <si>
    <t>Bộ môn GDQP - AN</t>
  </si>
  <si>
    <t>TRƯỞNG PHÒNG ĐÀO TẠO</t>
  </si>
  <si>
    <t>Doãn Xuân Phi</t>
  </si>
  <si>
    <t>Nguyễn Huy Thắng</t>
  </si>
  <si>
    <t>PHÓ HIỆU TRƯỞNG/GIÁM ĐỐC</t>
  </si>
  <si>
    <t>ThS. Phan Hiếu Liêm</t>
  </si>
  <si>
    <t>không xếp loại</t>
  </si>
  <si>
    <t>TS. Bùi Anh Thủy</t>
  </si>
  <si>
    <t>TBM</t>
  </si>
  <si>
    <t>(Đã ký)</t>
  </si>
  <si>
    <t>(Kèm theo quyết định số:    427/QĐ-ĐHLĐXH-ĐT ngày 03  tháng 11 năm 2015 của Giám đốc)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</si>
</sst>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2"/>
      <name val="Times New Roman"/>
      <family val="1"/>
    </font>
    <font>
      <sz val="11"/>
      <color indexed="17"/>
      <name val="Calibri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2" fillId="0" borderId="0"/>
    <xf numFmtId="0" fontId="3" fillId="2" borderId="0" applyNumberFormat="0" applyBorder="0" applyAlignment="0" applyProtection="0"/>
  </cellStyleXfs>
  <cellXfs count="99">
    <xf numFmtId="0" fontId="0" fillId="0" borderId="0" xfId="0"/>
    <xf numFmtId="0" fontId="1" fillId="0" borderId="7" xfId="1" applyFont="1" applyBorder="1"/>
    <xf numFmtId="164" fontId="4" fillId="0" borderId="7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1" fillId="0" borderId="0" xfId="1" applyFont="1" applyBorder="1"/>
    <xf numFmtId="0" fontId="8" fillId="0" borderId="7" xfId="0" applyFont="1" applyFill="1" applyBorder="1" applyAlignment="1">
      <alignment vertical="center"/>
    </xf>
    <xf numFmtId="164" fontId="8" fillId="0" borderId="7" xfId="0" applyNumberFormat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164" fontId="9" fillId="0" borderId="7" xfId="0" applyNumberFormat="1" applyFont="1" applyFill="1" applyBorder="1" applyAlignment="1">
      <alignment horizontal="center"/>
    </xf>
    <xf numFmtId="0" fontId="8" fillId="0" borderId="7" xfId="0" applyFont="1" applyFill="1" applyBorder="1"/>
    <xf numFmtId="0" fontId="8" fillId="0" borderId="0" xfId="0" applyFont="1" applyFill="1"/>
    <xf numFmtId="0" fontId="8" fillId="3" borderId="7" xfId="0" applyFont="1" applyFill="1" applyBorder="1" applyAlignment="1">
      <alignment vertical="center"/>
    </xf>
    <xf numFmtId="164" fontId="8" fillId="3" borderId="7" xfId="0" applyNumberFormat="1" applyFont="1" applyFill="1" applyBorder="1" applyAlignment="1">
      <alignment horizont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center"/>
    </xf>
    <xf numFmtId="0" fontId="5" fillId="0" borderId="0" xfId="0" applyFont="1" applyFill="1"/>
    <xf numFmtId="0" fontId="11" fillId="0" borderId="0" xfId="0" applyFont="1" applyFill="1" applyAlignment="1"/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vertical="center"/>
    </xf>
    <xf numFmtId="49" fontId="5" fillId="0" borderId="7" xfId="1" applyNumberFormat="1" applyFont="1" applyFill="1" applyBorder="1" applyAlignment="1">
      <alignment horizontal="center" vertical="center"/>
    </xf>
    <xf numFmtId="0" fontId="5" fillId="0" borderId="7" xfId="0" applyFont="1" applyFill="1" applyBorder="1"/>
    <xf numFmtId="0" fontId="5" fillId="0" borderId="0" xfId="0" applyFont="1" applyFill="1" applyBorder="1"/>
    <xf numFmtId="0" fontId="5" fillId="0" borderId="7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vertical="center"/>
    </xf>
    <xf numFmtId="49" fontId="5" fillId="0" borderId="7" xfId="3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 applyProtection="1">
      <alignment horizontal="left" vertical="center"/>
      <protection locked="0"/>
    </xf>
    <xf numFmtId="49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NumberFormat="1" applyFont="1" applyFill="1" applyBorder="1" applyAlignment="1">
      <alignment horizontal="center" vertical="center"/>
    </xf>
    <xf numFmtId="0" fontId="5" fillId="3" borderId="0" xfId="0" applyFont="1" applyFill="1"/>
    <xf numFmtId="0" fontId="5" fillId="0" borderId="7" xfId="0" applyFont="1" applyFill="1" applyBorder="1" applyAlignment="1">
      <alignment horizontal="left" vertical="center"/>
    </xf>
    <xf numFmtId="0" fontId="8" fillId="0" borderId="7" xfId="1" applyFont="1" applyFill="1" applyBorder="1" applyAlignment="1">
      <alignment vertical="center"/>
    </xf>
    <xf numFmtId="49" fontId="8" fillId="0" borderId="7" xfId="1" applyNumberFormat="1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vertical="center"/>
    </xf>
    <xf numFmtId="49" fontId="8" fillId="0" borderId="7" xfId="3" applyNumberFormat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vertical="center"/>
    </xf>
    <xf numFmtId="49" fontId="8" fillId="3" borderId="7" xfId="1" applyNumberFormat="1" applyFont="1" applyFill="1" applyBorder="1" applyAlignment="1">
      <alignment horizontal="center" vertical="center"/>
    </xf>
    <xf numFmtId="0" fontId="8" fillId="3" borderId="7" xfId="1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/>
    </xf>
    <xf numFmtId="164" fontId="9" fillId="3" borderId="7" xfId="0" applyNumberFormat="1" applyFont="1" applyFill="1" applyBorder="1" applyAlignment="1">
      <alignment horizontal="center"/>
    </xf>
    <xf numFmtId="0" fontId="8" fillId="3" borderId="7" xfId="0" applyFont="1" applyFill="1" applyBorder="1"/>
    <xf numFmtId="0" fontId="8" fillId="3" borderId="0" xfId="0" applyFont="1" applyFill="1"/>
    <xf numFmtId="0" fontId="8" fillId="3" borderId="7" xfId="0" applyFont="1" applyFill="1" applyBorder="1" applyAlignment="1">
      <alignment horizontal="center" vertical="center"/>
    </xf>
    <xf numFmtId="49" fontId="8" fillId="3" borderId="7" xfId="0" applyNumberFormat="1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vertical="center"/>
    </xf>
    <xf numFmtId="49" fontId="8" fillId="3" borderId="7" xfId="3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5">
    <cellStyle name="Good 2" xfId="2"/>
    <cellStyle name="Good 3" xfId="4"/>
    <cellStyle name="Normal" xfId="0" builtinId="0"/>
    <cellStyle name="Normal 2" xfId="1"/>
    <cellStyle name="Normal 3" xfId="3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21717</xdr:colOff>
      <xdr:row>2</xdr:row>
      <xdr:rowOff>31750</xdr:rowOff>
    </xdr:from>
    <xdr:to>
      <xdr:col>4</xdr:col>
      <xdr:colOff>243967</xdr:colOff>
      <xdr:row>2</xdr:row>
      <xdr:rowOff>31750</xdr:rowOff>
    </xdr:to>
    <xdr:cxnSp macro="">
      <xdr:nvCxnSpPr>
        <xdr:cNvPr id="3" name="Straight Connector 2"/>
        <xdr:cNvCxnSpPr/>
      </xdr:nvCxnSpPr>
      <xdr:spPr>
        <a:xfrm>
          <a:off x="1184509" y="452334"/>
          <a:ext cx="200354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80680</xdr:colOff>
      <xdr:row>2</xdr:row>
      <xdr:rowOff>24740</xdr:rowOff>
    </xdr:from>
    <xdr:to>
      <xdr:col>17</xdr:col>
      <xdr:colOff>457695</xdr:colOff>
      <xdr:row>2</xdr:row>
      <xdr:rowOff>24740</xdr:rowOff>
    </xdr:to>
    <xdr:cxnSp macro="">
      <xdr:nvCxnSpPr>
        <xdr:cNvPr id="5" name="Straight Connector 4"/>
        <xdr:cNvCxnSpPr/>
      </xdr:nvCxnSpPr>
      <xdr:spPr>
        <a:xfrm>
          <a:off x="8752141" y="445324"/>
          <a:ext cx="183669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9"/>
  <sheetViews>
    <sheetView tabSelected="1" topLeftCell="A840" zoomScale="77" zoomScaleNormal="77" workbookViewId="0">
      <selection activeCell="C855" sqref="C855"/>
    </sheetView>
  </sheetViews>
  <sheetFormatPr defaultRowHeight="15" x14ac:dyDescent="0.25"/>
  <cols>
    <col min="1" max="1" width="4.7109375" style="28" customWidth="1"/>
    <col min="2" max="2" width="12.85546875" style="28" bestFit="1" customWidth="1"/>
    <col min="3" max="3" width="18.85546875" style="28" customWidth="1"/>
    <col min="4" max="4" width="7.7109375" style="28" customWidth="1"/>
    <col min="5" max="5" width="13.85546875" style="28" bestFit="1" customWidth="1"/>
    <col min="6" max="6" width="11.5703125" style="28" customWidth="1"/>
    <col min="7" max="7" width="16.85546875" style="28" customWidth="1"/>
    <col min="8" max="9" width="5.7109375" style="31" customWidth="1"/>
    <col min="10" max="10" width="7.5703125" style="32" customWidth="1"/>
    <col min="11" max="12" width="5.7109375" style="31" customWidth="1"/>
    <col min="13" max="13" width="7.28515625" style="32" customWidth="1"/>
    <col min="14" max="15" width="5.7109375" style="31" customWidth="1"/>
    <col min="16" max="16" width="7.7109375" style="32" customWidth="1"/>
    <col min="17" max="17" width="8.28515625" style="32" customWidth="1"/>
    <col min="18" max="18" width="14.140625" style="32" bestFit="1" customWidth="1"/>
    <col min="19" max="19" width="10.42578125" style="32" bestFit="1" customWidth="1"/>
    <col min="20" max="20" width="15.5703125" style="28" bestFit="1" customWidth="1"/>
    <col min="21" max="16384" width="9.140625" style="28"/>
  </cols>
  <sheetData>
    <row r="1" spans="1:23" ht="16.5" x14ac:dyDescent="0.25">
      <c r="A1" s="85" t="s">
        <v>477</v>
      </c>
      <c r="B1" s="85"/>
      <c r="C1" s="85"/>
      <c r="D1" s="85"/>
      <c r="E1" s="85"/>
      <c r="F1" s="85"/>
      <c r="G1" s="26"/>
      <c r="H1" s="26"/>
      <c r="I1" s="27"/>
      <c r="J1" s="84" t="s">
        <v>479</v>
      </c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3" ht="16.5" x14ac:dyDescent="0.25">
      <c r="A2" s="84" t="s">
        <v>478</v>
      </c>
      <c r="B2" s="84"/>
      <c r="C2" s="84"/>
      <c r="D2" s="84"/>
      <c r="E2" s="84"/>
      <c r="F2" s="84"/>
      <c r="G2" s="29"/>
      <c r="H2" s="29"/>
      <c r="I2" s="30"/>
      <c r="J2" s="84" t="s">
        <v>480</v>
      </c>
      <c r="K2" s="84"/>
      <c r="L2" s="84"/>
      <c r="M2" s="84"/>
      <c r="N2" s="84"/>
      <c r="O2" s="84"/>
      <c r="P2" s="84"/>
      <c r="Q2" s="84"/>
      <c r="R2" s="84"/>
      <c r="S2" s="84"/>
      <c r="T2" s="84"/>
    </row>
    <row r="3" spans="1:23" x14ac:dyDescent="0.25">
      <c r="A3" s="31"/>
      <c r="B3" s="31"/>
      <c r="C3" s="31"/>
      <c r="D3" s="31"/>
      <c r="E3" s="31"/>
      <c r="F3" s="31"/>
      <c r="G3" s="31"/>
    </row>
    <row r="4" spans="1:23" ht="23.25" customHeight="1" x14ac:dyDescent="0.3">
      <c r="A4" s="88" t="s">
        <v>2244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</row>
    <row r="5" spans="1:23" ht="20.25" x14ac:dyDescent="0.3">
      <c r="A5" s="90" t="s">
        <v>2245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</row>
    <row r="6" spans="1:23" ht="21.75" customHeight="1" x14ac:dyDescent="0.25">
      <c r="A6" s="89" t="s">
        <v>2325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</row>
    <row r="7" spans="1:23" ht="15" customHeight="1" x14ac:dyDescent="0.25">
      <c r="A7" s="33"/>
      <c r="B7" s="33"/>
      <c r="C7" s="33"/>
      <c r="D7" s="33"/>
      <c r="E7" s="33"/>
      <c r="F7" s="33"/>
      <c r="G7" s="33"/>
      <c r="H7" s="34"/>
      <c r="I7" s="34"/>
      <c r="J7" s="33"/>
      <c r="K7" s="34"/>
      <c r="L7" s="34"/>
      <c r="M7" s="33"/>
      <c r="N7" s="34"/>
      <c r="O7" s="34"/>
      <c r="P7" s="33"/>
      <c r="Q7" s="33"/>
      <c r="R7" s="33"/>
      <c r="S7" s="33"/>
      <c r="T7" s="33"/>
    </row>
    <row r="8" spans="1:23" ht="17.25" customHeight="1" x14ac:dyDescent="0.25">
      <c r="A8" s="91" t="s">
        <v>0</v>
      </c>
      <c r="B8" s="91" t="s">
        <v>475</v>
      </c>
      <c r="C8" s="93" t="s">
        <v>1</v>
      </c>
      <c r="D8" s="95" t="s">
        <v>2</v>
      </c>
      <c r="E8" s="97" t="s">
        <v>3</v>
      </c>
      <c r="F8" s="76" t="s">
        <v>4</v>
      </c>
      <c r="G8" s="86" t="s">
        <v>2248</v>
      </c>
      <c r="H8" s="78" t="s">
        <v>2220</v>
      </c>
      <c r="I8" s="79"/>
      <c r="J8" s="82" t="s">
        <v>2223</v>
      </c>
      <c r="K8" s="78" t="s">
        <v>2221</v>
      </c>
      <c r="L8" s="79"/>
      <c r="M8" s="80" t="s">
        <v>2223</v>
      </c>
      <c r="N8" s="78" t="s">
        <v>2222</v>
      </c>
      <c r="O8" s="79"/>
      <c r="P8" s="80" t="s">
        <v>2223</v>
      </c>
      <c r="Q8" s="80" t="s">
        <v>2323</v>
      </c>
      <c r="R8" s="80" t="s">
        <v>2247</v>
      </c>
      <c r="S8" s="80" t="s">
        <v>2253</v>
      </c>
      <c r="T8" s="91" t="s">
        <v>476</v>
      </c>
    </row>
    <row r="9" spans="1:23" ht="12.75" customHeight="1" x14ac:dyDescent="0.25">
      <c r="A9" s="92"/>
      <c r="B9" s="92"/>
      <c r="C9" s="94"/>
      <c r="D9" s="96"/>
      <c r="E9" s="98"/>
      <c r="F9" s="77"/>
      <c r="G9" s="87"/>
      <c r="H9" s="35">
        <v>0.4</v>
      </c>
      <c r="I9" s="35">
        <v>0.6</v>
      </c>
      <c r="J9" s="83"/>
      <c r="K9" s="35">
        <v>0.4</v>
      </c>
      <c r="L9" s="3">
        <v>0.6</v>
      </c>
      <c r="M9" s="81"/>
      <c r="N9" s="35">
        <v>0.4</v>
      </c>
      <c r="O9" s="35">
        <v>0.6</v>
      </c>
      <c r="P9" s="81"/>
      <c r="Q9" s="81"/>
      <c r="R9" s="81"/>
      <c r="S9" s="81"/>
      <c r="T9" s="92"/>
    </row>
    <row r="10" spans="1:23" ht="11.25" customHeight="1" x14ac:dyDescent="0.25">
      <c r="A10" s="36"/>
      <c r="B10" s="36"/>
      <c r="C10" s="37"/>
      <c r="D10" s="38"/>
      <c r="E10" s="36"/>
      <c r="F10" s="36"/>
      <c r="G10" s="36"/>
      <c r="H10" s="39"/>
      <c r="I10" s="3"/>
      <c r="J10" s="40">
        <v>3</v>
      </c>
      <c r="K10" s="39"/>
      <c r="L10" s="3"/>
      <c r="M10" s="41">
        <v>2</v>
      </c>
      <c r="N10" s="39"/>
      <c r="O10" s="39"/>
      <c r="P10" s="41">
        <v>3</v>
      </c>
      <c r="Q10" s="41"/>
      <c r="R10" s="41"/>
      <c r="S10" s="41"/>
      <c r="T10" s="36"/>
    </row>
    <row r="11" spans="1:23" ht="24" customHeight="1" x14ac:dyDescent="0.25">
      <c r="A11" s="42">
        <v>1</v>
      </c>
      <c r="B11" s="42" t="s">
        <v>5</v>
      </c>
      <c r="C11" s="43" t="s">
        <v>6</v>
      </c>
      <c r="D11" s="43" t="s">
        <v>7</v>
      </c>
      <c r="E11" s="42" t="s">
        <v>8</v>
      </c>
      <c r="F11" s="44" t="s">
        <v>9</v>
      </c>
      <c r="G11" s="6" t="s">
        <v>2254</v>
      </c>
      <c r="H11" s="7">
        <v>8</v>
      </c>
      <c r="I11" s="8">
        <v>5</v>
      </c>
      <c r="J11" s="2">
        <f t="shared" ref="J11:J74" si="0">ROUND(SUMPRODUCT($H$9:$I$9,H11:I11),1)</f>
        <v>6.2</v>
      </c>
      <c r="K11" s="7">
        <v>7</v>
      </c>
      <c r="L11" s="8">
        <v>5.5</v>
      </c>
      <c r="M11" s="2">
        <f t="shared" ref="M11:M74" si="1">ROUND(SUMPRODUCT($K$9:$L$9,K11:L11),1)</f>
        <v>6.1</v>
      </c>
      <c r="N11" s="8">
        <v>8</v>
      </c>
      <c r="O11" s="8">
        <v>8</v>
      </c>
      <c r="P11" s="2">
        <f t="shared" ref="P11:P74" si="2">ROUND(SUMPRODUCT($N$9:$O$9,N11:O11),1)</f>
        <v>8</v>
      </c>
      <c r="Q11" s="2">
        <f>TRUNC(SUMPRODUCT(H11:P11,$H$10:$P$10)/SUM($H$10:$P$10),1)</f>
        <v>6.8</v>
      </c>
      <c r="R11" s="8" t="str">
        <f>VLOOKUP(Q11,Sheet1!$A$1:$B$10,2,1)</f>
        <v>Trung bình</v>
      </c>
      <c r="S11" s="8" t="str">
        <f>IF(AND(MIN(J11,M11,P11)&gt;=4,Q11&gt;=5),"Đạt","Không Đạt")</f>
        <v>Đạt</v>
      </c>
      <c r="T11" s="45"/>
    </row>
    <row r="12" spans="1:23" ht="24" customHeight="1" x14ac:dyDescent="0.25">
      <c r="A12" s="42">
        <v>2</v>
      </c>
      <c r="B12" s="42" t="s">
        <v>10</v>
      </c>
      <c r="C12" s="43" t="s">
        <v>11</v>
      </c>
      <c r="D12" s="43" t="s">
        <v>12</v>
      </c>
      <c r="E12" s="42" t="s">
        <v>8</v>
      </c>
      <c r="F12" s="44" t="s">
        <v>13</v>
      </c>
      <c r="G12" s="6" t="s">
        <v>2255</v>
      </c>
      <c r="H12" s="7">
        <v>8</v>
      </c>
      <c r="I12" s="8">
        <v>8</v>
      </c>
      <c r="J12" s="2">
        <f t="shared" si="0"/>
        <v>8</v>
      </c>
      <c r="K12" s="7">
        <v>7</v>
      </c>
      <c r="L12" s="8">
        <v>6</v>
      </c>
      <c r="M12" s="2">
        <f t="shared" si="1"/>
        <v>6.4</v>
      </c>
      <c r="N12" s="8">
        <v>7</v>
      </c>
      <c r="O12" s="8">
        <v>8</v>
      </c>
      <c r="P12" s="2">
        <f t="shared" si="2"/>
        <v>7.6</v>
      </c>
      <c r="Q12" s="2">
        <f t="shared" ref="Q12:Q75" si="3">TRUNC(SUMPRODUCT(H12:P12,$H$10:$P$10)/SUM($H$10:$P$10),1)</f>
        <v>7.4</v>
      </c>
      <c r="R12" s="8" t="str">
        <f>VLOOKUP(Q12,Sheet1!$A$1:$B$10,2,1)</f>
        <v>Khá</v>
      </c>
      <c r="S12" s="8" t="str">
        <f t="shared" ref="S12:S75" si="4">IF(AND(MIN(J12,M12,P12)&gt;=4,Q12&gt;=5),"Đạt","Không Đạt")</f>
        <v>Đạt</v>
      </c>
      <c r="T12" s="45"/>
    </row>
    <row r="13" spans="1:23" ht="24" customHeight="1" x14ac:dyDescent="0.25">
      <c r="A13" s="42">
        <v>3</v>
      </c>
      <c r="B13" s="42" t="s">
        <v>14</v>
      </c>
      <c r="C13" s="43" t="s">
        <v>15</v>
      </c>
      <c r="D13" s="43" t="s">
        <v>16</v>
      </c>
      <c r="E13" s="42" t="s">
        <v>8</v>
      </c>
      <c r="F13" s="44" t="s">
        <v>17</v>
      </c>
      <c r="G13" s="6" t="s">
        <v>2256</v>
      </c>
      <c r="H13" s="7">
        <v>8</v>
      </c>
      <c r="I13" s="8">
        <v>7.5</v>
      </c>
      <c r="J13" s="2">
        <f t="shared" si="0"/>
        <v>7.7</v>
      </c>
      <c r="K13" s="7">
        <v>7</v>
      </c>
      <c r="L13" s="8">
        <v>5</v>
      </c>
      <c r="M13" s="2">
        <f t="shared" si="1"/>
        <v>5.8</v>
      </c>
      <c r="N13" s="8">
        <v>8</v>
      </c>
      <c r="O13" s="8">
        <v>9</v>
      </c>
      <c r="P13" s="2">
        <f t="shared" si="2"/>
        <v>8.6</v>
      </c>
      <c r="Q13" s="2">
        <f t="shared" si="3"/>
        <v>7.5</v>
      </c>
      <c r="R13" s="8" t="str">
        <f>VLOOKUP(Q13,Sheet1!$A$1:$B$10,2,1)</f>
        <v>Khá</v>
      </c>
      <c r="S13" s="8" t="str">
        <f t="shared" si="4"/>
        <v>Đạt</v>
      </c>
      <c r="T13" s="45"/>
    </row>
    <row r="14" spans="1:23" ht="24" customHeight="1" x14ac:dyDescent="0.25">
      <c r="A14" s="42">
        <v>4</v>
      </c>
      <c r="B14" s="42" t="s">
        <v>18</v>
      </c>
      <c r="C14" s="43" t="s">
        <v>19</v>
      </c>
      <c r="D14" s="43" t="s">
        <v>16</v>
      </c>
      <c r="E14" s="42" t="s">
        <v>8</v>
      </c>
      <c r="F14" s="44" t="s">
        <v>20</v>
      </c>
      <c r="G14" s="6" t="s">
        <v>2257</v>
      </c>
      <c r="H14" s="7">
        <v>9</v>
      </c>
      <c r="I14" s="8">
        <v>9.5</v>
      </c>
      <c r="J14" s="2">
        <f t="shared" si="0"/>
        <v>9.3000000000000007</v>
      </c>
      <c r="K14" s="7">
        <v>8</v>
      </c>
      <c r="L14" s="8">
        <v>8.5</v>
      </c>
      <c r="M14" s="2">
        <f t="shared" si="1"/>
        <v>8.3000000000000007</v>
      </c>
      <c r="N14" s="8">
        <v>9</v>
      </c>
      <c r="O14" s="8">
        <v>8</v>
      </c>
      <c r="P14" s="2">
        <f t="shared" si="2"/>
        <v>8.4</v>
      </c>
      <c r="Q14" s="2">
        <f>TRUNC(SUMPRODUCT(H14:P14,$H$10:$P$10)/SUM($H$10:$P$10),1)</f>
        <v>8.6999999999999993</v>
      </c>
      <c r="R14" s="8" t="str">
        <f>VLOOKUP(Q14,Sheet1!$A$1:$B$10,2,1)</f>
        <v>Giỏi</v>
      </c>
      <c r="S14" s="8" t="str">
        <f t="shared" si="4"/>
        <v>Đạt</v>
      </c>
      <c r="T14" s="45"/>
    </row>
    <row r="15" spans="1:23" ht="24" customHeight="1" x14ac:dyDescent="0.25">
      <c r="A15" s="42">
        <v>5</v>
      </c>
      <c r="B15" s="42" t="s">
        <v>21</v>
      </c>
      <c r="C15" s="43" t="s">
        <v>22</v>
      </c>
      <c r="D15" s="43" t="s">
        <v>16</v>
      </c>
      <c r="E15" s="42" t="s">
        <v>8</v>
      </c>
      <c r="F15" s="44" t="s">
        <v>23</v>
      </c>
      <c r="G15" s="6" t="s">
        <v>2257</v>
      </c>
      <c r="H15" s="7">
        <v>6</v>
      </c>
      <c r="I15" s="8">
        <v>5</v>
      </c>
      <c r="J15" s="2">
        <f t="shared" si="0"/>
        <v>5.4</v>
      </c>
      <c r="K15" s="7">
        <v>7</v>
      </c>
      <c r="L15" s="8">
        <v>5.5</v>
      </c>
      <c r="M15" s="2">
        <f t="shared" si="1"/>
        <v>6.1</v>
      </c>
      <c r="N15" s="8">
        <v>8</v>
      </c>
      <c r="O15" s="8">
        <v>7</v>
      </c>
      <c r="P15" s="2">
        <f t="shared" si="2"/>
        <v>7.4</v>
      </c>
      <c r="Q15" s="2">
        <f t="shared" si="3"/>
        <v>6.3</v>
      </c>
      <c r="R15" s="8" t="str">
        <f>VLOOKUP(Q15,Sheet1!$A$1:$B$10,2,1)</f>
        <v>Trung bình</v>
      </c>
      <c r="S15" s="8" t="str">
        <f t="shared" si="4"/>
        <v>Đạt</v>
      </c>
      <c r="T15" s="45"/>
    </row>
    <row r="16" spans="1:23" ht="24" customHeight="1" x14ac:dyDescent="0.25">
      <c r="A16" s="42">
        <v>6</v>
      </c>
      <c r="B16" s="42" t="s">
        <v>24</v>
      </c>
      <c r="C16" s="43" t="s">
        <v>25</v>
      </c>
      <c r="D16" s="43" t="s">
        <v>26</v>
      </c>
      <c r="E16" s="42" t="s">
        <v>8</v>
      </c>
      <c r="F16" s="44" t="s">
        <v>27</v>
      </c>
      <c r="G16" s="6" t="s">
        <v>2258</v>
      </c>
      <c r="H16" s="7">
        <v>5</v>
      </c>
      <c r="I16" s="8">
        <v>5.5</v>
      </c>
      <c r="J16" s="2">
        <f t="shared" si="0"/>
        <v>5.3</v>
      </c>
      <c r="K16" s="7">
        <v>7</v>
      </c>
      <c r="L16" s="8">
        <v>5</v>
      </c>
      <c r="M16" s="2">
        <f t="shared" si="1"/>
        <v>5.8</v>
      </c>
      <c r="N16" s="8">
        <v>7</v>
      </c>
      <c r="O16" s="8">
        <v>5</v>
      </c>
      <c r="P16" s="2">
        <f t="shared" si="2"/>
        <v>5.8</v>
      </c>
      <c r="Q16" s="2">
        <f>TRUNC(SUMPRODUCT(H16:P16,$H$10:$P$10)/SUM($H$10:$P$10),1)</f>
        <v>5.6</v>
      </c>
      <c r="R16" s="8" t="str">
        <f>VLOOKUP(Q16,Sheet1!$A$1:$B$10,2,1)</f>
        <v>Trung bình</v>
      </c>
      <c r="S16" s="8" t="str">
        <f t="shared" si="4"/>
        <v>Đạt</v>
      </c>
      <c r="T16" s="45"/>
      <c r="V16" s="13"/>
      <c r="W16" s="46"/>
    </row>
    <row r="17" spans="1:23" ht="24" customHeight="1" x14ac:dyDescent="0.25">
      <c r="A17" s="42">
        <v>7</v>
      </c>
      <c r="B17" s="42" t="s">
        <v>28</v>
      </c>
      <c r="C17" s="43" t="s">
        <v>29</v>
      </c>
      <c r="D17" s="43" t="s">
        <v>30</v>
      </c>
      <c r="E17" s="42" t="s">
        <v>8</v>
      </c>
      <c r="F17" s="44" t="s">
        <v>31</v>
      </c>
      <c r="G17" s="6" t="s">
        <v>2259</v>
      </c>
      <c r="H17" s="7">
        <v>4</v>
      </c>
      <c r="I17" s="8">
        <v>8</v>
      </c>
      <c r="J17" s="2">
        <f t="shared" si="0"/>
        <v>6.4</v>
      </c>
      <c r="K17" s="7">
        <v>7</v>
      </c>
      <c r="L17" s="8">
        <v>6</v>
      </c>
      <c r="M17" s="2">
        <f t="shared" si="1"/>
        <v>6.4</v>
      </c>
      <c r="N17" s="8">
        <v>8</v>
      </c>
      <c r="O17" s="8">
        <v>8</v>
      </c>
      <c r="P17" s="2">
        <f t="shared" si="2"/>
        <v>8</v>
      </c>
      <c r="Q17" s="2">
        <f t="shared" si="3"/>
        <v>7</v>
      </c>
      <c r="R17" s="8" t="str">
        <f>VLOOKUP(Q17,Sheet1!$A$1:$B$10,2,1)</f>
        <v>Khá</v>
      </c>
      <c r="S17" s="8" t="str">
        <f t="shared" si="4"/>
        <v>Đạt</v>
      </c>
      <c r="T17" s="45"/>
      <c r="V17" s="13"/>
      <c r="W17" s="46"/>
    </row>
    <row r="18" spans="1:23" ht="24" customHeight="1" x14ac:dyDescent="0.25">
      <c r="A18" s="42">
        <v>8</v>
      </c>
      <c r="B18" s="42" t="s">
        <v>36</v>
      </c>
      <c r="C18" s="43" t="s">
        <v>37</v>
      </c>
      <c r="D18" s="43" t="s">
        <v>38</v>
      </c>
      <c r="E18" s="42" t="s">
        <v>8</v>
      </c>
      <c r="F18" s="44" t="s">
        <v>39</v>
      </c>
      <c r="G18" s="6" t="s">
        <v>2258</v>
      </c>
      <c r="H18" s="7">
        <v>8</v>
      </c>
      <c r="I18" s="8">
        <v>8</v>
      </c>
      <c r="J18" s="2">
        <f t="shared" si="0"/>
        <v>8</v>
      </c>
      <c r="K18" s="7">
        <v>5</v>
      </c>
      <c r="L18" s="8">
        <v>7</v>
      </c>
      <c r="M18" s="2">
        <f t="shared" si="1"/>
        <v>6.2</v>
      </c>
      <c r="N18" s="8">
        <v>8</v>
      </c>
      <c r="O18" s="8">
        <v>5</v>
      </c>
      <c r="P18" s="2">
        <f t="shared" si="2"/>
        <v>6.2</v>
      </c>
      <c r="Q18" s="2">
        <f t="shared" si="3"/>
        <v>6.8</v>
      </c>
      <c r="R18" s="8" t="str">
        <f>VLOOKUP(Q18,Sheet1!$A$1:$B$10,2,1)</f>
        <v>Trung bình</v>
      </c>
      <c r="S18" s="8" t="str">
        <f t="shared" si="4"/>
        <v>Đạt</v>
      </c>
      <c r="T18" s="45"/>
      <c r="V18" s="13"/>
      <c r="W18" s="46"/>
    </row>
    <row r="19" spans="1:23" ht="24" customHeight="1" x14ac:dyDescent="0.25">
      <c r="A19" s="42">
        <v>9</v>
      </c>
      <c r="B19" s="42" t="s">
        <v>40</v>
      </c>
      <c r="C19" s="43" t="s">
        <v>41</v>
      </c>
      <c r="D19" s="43" t="s">
        <v>42</v>
      </c>
      <c r="E19" s="42" t="s">
        <v>8</v>
      </c>
      <c r="F19" s="44" t="s">
        <v>43</v>
      </c>
      <c r="G19" s="6" t="s">
        <v>2260</v>
      </c>
      <c r="H19" s="7">
        <v>8</v>
      </c>
      <c r="I19" s="8">
        <v>5.5</v>
      </c>
      <c r="J19" s="2">
        <f t="shared" si="0"/>
        <v>6.5</v>
      </c>
      <c r="K19" s="7">
        <v>5</v>
      </c>
      <c r="L19" s="8">
        <v>6.5</v>
      </c>
      <c r="M19" s="2">
        <f t="shared" si="1"/>
        <v>5.9</v>
      </c>
      <c r="N19" s="8">
        <v>8</v>
      </c>
      <c r="O19" s="8">
        <v>5</v>
      </c>
      <c r="P19" s="2">
        <f t="shared" si="2"/>
        <v>6.2</v>
      </c>
      <c r="Q19" s="2">
        <f t="shared" si="3"/>
        <v>6.2</v>
      </c>
      <c r="R19" s="8" t="str">
        <f>VLOOKUP(Q19,Sheet1!$A$1:$B$10,2,1)</f>
        <v>Trung bình</v>
      </c>
      <c r="S19" s="8" t="str">
        <f t="shared" si="4"/>
        <v>Đạt</v>
      </c>
      <c r="T19" s="45"/>
      <c r="V19" s="13"/>
      <c r="W19" s="46"/>
    </row>
    <row r="20" spans="1:23" ht="24" customHeight="1" x14ac:dyDescent="0.25">
      <c r="A20" s="42">
        <v>10</v>
      </c>
      <c r="B20" s="42" t="s">
        <v>44</v>
      </c>
      <c r="C20" s="43" t="s">
        <v>25</v>
      </c>
      <c r="D20" s="43" t="s">
        <v>45</v>
      </c>
      <c r="E20" s="42" t="s">
        <v>8</v>
      </c>
      <c r="F20" s="44" t="s">
        <v>46</v>
      </c>
      <c r="G20" s="6" t="s">
        <v>2260</v>
      </c>
      <c r="H20" s="7">
        <v>8</v>
      </c>
      <c r="I20" s="8">
        <v>7.5</v>
      </c>
      <c r="J20" s="2">
        <f t="shared" si="0"/>
        <v>7.7</v>
      </c>
      <c r="K20" s="7">
        <v>7</v>
      </c>
      <c r="L20" s="8">
        <v>6.5</v>
      </c>
      <c r="M20" s="2">
        <f t="shared" si="1"/>
        <v>6.7</v>
      </c>
      <c r="N20" s="8">
        <v>8</v>
      </c>
      <c r="O20" s="8">
        <v>5</v>
      </c>
      <c r="P20" s="2">
        <f t="shared" si="2"/>
        <v>6.2</v>
      </c>
      <c r="Q20" s="2">
        <f t="shared" si="3"/>
        <v>6.8</v>
      </c>
      <c r="R20" s="8" t="str">
        <f>VLOOKUP(Q20,Sheet1!$A$1:$B$10,2,1)</f>
        <v>Trung bình</v>
      </c>
      <c r="S20" s="8" t="str">
        <f t="shared" si="4"/>
        <v>Đạt</v>
      </c>
      <c r="T20" s="45"/>
      <c r="V20" s="13"/>
      <c r="W20" s="46"/>
    </row>
    <row r="21" spans="1:23" ht="24" customHeight="1" x14ac:dyDescent="0.25">
      <c r="A21" s="42">
        <v>11</v>
      </c>
      <c r="B21" s="42" t="s">
        <v>65</v>
      </c>
      <c r="C21" s="43" t="s">
        <v>66</v>
      </c>
      <c r="D21" s="43" t="s">
        <v>67</v>
      </c>
      <c r="E21" s="42" t="s">
        <v>8</v>
      </c>
      <c r="F21" s="44" t="s">
        <v>68</v>
      </c>
      <c r="G21" s="6" t="s">
        <v>2256</v>
      </c>
      <c r="H21" s="7">
        <v>8</v>
      </c>
      <c r="I21" s="8">
        <v>7.5</v>
      </c>
      <c r="J21" s="2">
        <f t="shared" si="0"/>
        <v>7.7</v>
      </c>
      <c r="K21" s="7">
        <v>5</v>
      </c>
      <c r="L21" s="8">
        <v>6.5</v>
      </c>
      <c r="M21" s="2">
        <f t="shared" si="1"/>
        <v>5.9</v>
      </c>
      <c r="N21" s="8">
        <v>8</v>
      </c>
      <c r="O21" s="8">
        <v>8</v>
      </c>
      <c r="P21" s="2">
        <f t="shared" si="2"/>
        <v>8</v>
      </c>
      <c r="Q21" s="2">
        <f t="shared" si="3"/>
        <v>7.3</v>
      </c>
      <c r="R21" s="8" t="str">
        <f>VLOOKUP(Q21,Sheet1!$A$1:$B$10,2,1)</f>
        <v>Khá</v>
      </c>
      <c r="S21" s="8" t="str">
        <f t="shared" si="4"/>
        <v>Đạt</v>
      </c>
      <c r="T21" s="45"/>
    </row>
    <row r="22" spans="1:23" ht="24" customHeight="1" x14ac:dyDescent="0.25">
      <c r="A22" s="42">
        <v>12</v>
      </c>
      <c r="B22" s="42" t="s">
        <v>69</v>
      </c>
      <c r="C22" s="43" t="s">
        <v>70</v>
      </c>
      <c r="D22" s="43" t="s">
        <v>71</v>
      </c>
      <c r="E22" s="42" t="s">
        <v>8</v>
      </c>
      <c r="F22" s="44" t="s">
        <v>72</v>
      </c>
      <c r="G22" s="6" t="s">
        <v>2261</v>
      </c>
      <c r="H22" s="7">
        <v>8</v>
      </c>
      <c r="I22" s="8">
        <v>6.5</v>
      </c>
      <c r="J22" s="2">
        <f t="shared" si="0"/>
        <v>7.1</v>
      </c>
      <c r="K22" s="7">
        <v>7</v>
      </c>
      <c r="L22" s="8">
        <v>6.5</v>
      </c>
      <c r="M22" s="2">
        <f t="shared" si="1"/>
        <v>6.7</v>
      </c>
      <c r="N22" s="8">
        <v>8</v>
      </c>
      <c r="O22" s="8">
        <v>8</v>
      </c>
      <c r="P22" s="2">
        <f t="shared" si="2"/>
        <v>8</v>
      </c>
      <c r="Q22" s="2">
        <f t="shared" si="3"/>
        <v>7.3</v>
      </c>
      <c r="R22" s="8" t="str">
        <f>VLOOKUP(Q22,Sheet1!$A$1:$B$10,2,1)</f>
        <v>Khá</v>
      </c>
      <c r="S22" s="8" t="str">
        <f t="shared" si="4"/>
        <v>Đạt</v>
      </c>
      <c r="T22" s="45"/>
    </row>
    <row r="23" spans="1:23" ht="24" customHeight="1" x14ac:dyDescent="0.25">
      <c r="A23" s="42">
        <v>13</v>
      </c>
      <c r="B23" s="42" t="s">
        <v>47</v>
      </c>
      <c r="C23" s="43" t="s">
        <v>48</v>
      </c>
      <c r="D23" s="43" t="s">
        <v>49</v>
      </c>
      <c r="E23" s="42" t="s">
        <v>8</v>
      </c>
      <c r="F23" s="44" t="s">
        <v>39</v>
      </c>
      <c r="G23" s="6" t="s">
        <v>2257</v>
      </c>
      <c r="H23" s="7">
        <v>9</v>
      </c>
      <c r="I23" s="8">
        <v>7.5</v>
      </c>
      <c r="J23" s="2">
        <f t="shared" si="0"/>
        <v>8.1</v>
      </c>
      <c r="K23" s="7">
        <v>8</v>
      </c>
      <c r="L23" s="8">
        <v>5.5</v>
      </c>
      <c r="M23" s="2">
        <f t="shared" si="1"/>
        <v>6.5</v>
      </c>
      <c r="N23" s="8">
        <v>10</v>
      </c>
      <c r="O23" s="8">
        <v>9</v>
      </c>
      <c r="P23" s="2">
        <f t="shared" si="2"/>
        <v>9.4</v>
      </c>
      <c r="Q23" s="2">
        <f t="shared" si="3"/>
        <v>8.1</v>
      </c>
      <c r="R23" s="8" t="str">
        <f>VLOOKUP(Q23,Sheet1!$A$1:$B$10,2,1)</f>
        <v>Khá</v>
      </c>
      <c r="S23" s="8" t="str">
        <f t="shared" si="4"/>
        <v>Đạt</v>
      </c>
      <c r="T23" s="45"/>
    </row>
    <row r="24" spans="1:23" ht="24" customHeight="1" x14ac:dyDescent="0.25">
      <c r="A24" s="42">
        <v>14</v>
      </c>
      <c r="B24" s="42" t="s">
        <v>73</v>
      </c>
      <c r="C24" s="43" t="s">
        <v>74</v>
      </c>
      <c r="D24" s="43" t="s">
        <v>75</v>
      </c>
      <c r="E24" s="42" t="s">
        <v>8</v>
      </c>
      <c r="F24" s="44" t="s">
        <v>76</v>
      </c>
      <c r="G24" s="6" t="s">
        <v>2256</v>
      </c>
      <c r="H24" s="7">
        <v>8</v>
      </c>
      <c r="I24" s="8">
        <v>8</v>
      </c>
      <c r="J24" s="2">
        <f t="shared" si="0"/>
        <v>8</v>
      </c>
      <c r="K24" s="7">
        <v>3</v>
      </c>
      <c r="L24" s="8">
        <v>8</v>
      </c>
      <c r="M24" s="2">
        <f t="shared" si="1"/>
        <v>6</v>
      </c>
      <c r="N24" s="8">
        <v>8</v>
      </c>
      <c r="O24" s="8">
        <v>5</v>
      </c>
      <c r="P24" s="2">
        <f t="shared" si="2"/>
        <v>6.2</v>
      </c>
      <c r="Q24" s="2">
        <f t="shared" si="3"/>
        <v>6.8</v>
      </c>
      <c r="R24" s="8" t="str">
        <f>VLOOKUP(Q24,Sheet1!$A$1:$B$10,2,1)</f>
        <v>Trung bình</v>
      </c>
      <c r="S24" s="8" t="str">
        <f t="shared" si="4"/>
        <v>Đạt</v>
      </c>
      <c r="T24" s="45"/>
    </row>
    <row r="25" spans="1:23" ht="24" customHeight="1" x14ac:dyDescent="0.25">
      <c r="A25" s="42">
        <v>15</v>
      </c>
      <c r="B25" s="42" t="s">
        <v>77</v>
      </c>
      <c r="C25" s="43" t="s">
        <v>78</v>
      </c>
      <c r="D25" s="43" t="s">
        <v>75</v>
      </c>
      <c r="E25" s="42" t="s">
        <v>8</v>
      </c>
      <c r="F25" s="44" t="s">
        <v>79</v>
      </c>
      <c r="G25" s="6" t="s">
        <v>2260</v>
      </c>
      <c r="H25" s="7">
        <v>8</v>
      </c>
      <c r="I25" s="8">
        <v>6</v>
      </c>
      <c r="J25" s="2">
        <f t="shared" si="0"/>
        <v>6.8</v>
      </c>
      <c r="K25" s="7">
        <v>7</v>
      </c>
      <c r="L25" s="8">
        <v>5</v>
      </c>
      <c r="M25" s="2">
        <f t="shared" si="1"/>
        <v>5.8</v>
      </c>
      <c r="N25" s="8">
        <v>8</v>
      </c>
      <c r="O25" s="8">
        <v>5</v>
      </c>
      <c r="P25" s="2">
        <f t="shared" si="2"/>
        <v>6.2</v>
      </c>
      <c r="Q25" s="2">
        <f t="shared" si="3"/>
        <v>6.3</v>
      </c>
      <c r="R25" s="8" t="str">
        <f>VLOOKUP(Q25,Sheet1!$A$1:$B$10,2,1)</f>
        <v>Trung bình</v>
      </c>
      <c r="S25" s="8" t="str">
        <f t="shared" si="4"/>
        <v>Đạt</v>
      </c>
      <c r="T25" s="45"/>
    </row>
    <row r="26" spans="1:23" ht="24" customHeight="1" x14ac:dyDescent="0.25">
      <c r="A26" s="42">
        <v>16</v>
      </c>
      <c r="B26" s="42" t="s">
        <v>54</v>
      </c>
      <c r="C26" s="43" t="s">
        <v>55</v>
      </c>
      <c r="D26" s="43" t="s">
        <v>56</v>
      </c>
      <c r="E26" s="42" t="s">
        <v>8</v>
      </c>
      <c r="F26" s="44" t="s">
        <v>57</v>
      </c>
      <c r="G26" s="6" t="s">
        <v>2262</v>
      </c>
      <c r="H26" s="7">
        <v>8</v>
      </c>
      <c r="I26" s="8">
        <v>7</v>
      </c>
      <c r="J26" s="2">
        <f t="shared" si="0"/>
        <v>7.4</v>
      </c>
      <c r="K26" s="7">
        <v>7</v>
      </c>
      <c r="L26" s="8">
        <v>7</v>
      </c>
      <c r="M26" s="2">
        <f t="shared" si="1"/>
        <v>7</v>
      </c>
      <c r="N26" s="8">
        <v>8</v>
      </c>
      <c r="O26" s="8">
        <v>8</v>
      </c>
      <c r="P26" s="2">
        <f t="shared" si="2"/>
        <v>8</v>
      </c>
      <c r="Q26" s="2">
        <f t="shared" si="3"/>
        <v>7.5</v>
      </c>
      <c r="R26" s="8" t="str">
        <f>VLOOKUP(Q26,Sheet1!$A$1:$B$10,2,1)</f>
        <v>Khá</v>
      </c>
      <c r="S26" s="8" t="str">
        <f t="shared" si="4"/>
        <v>Đạt</v>
      </c>
      <c r="T26" s="45"/>
    </row>
    <row r="27" spans="1:23" ht="24" customHeight="1" x14ac:dyDescent="0.25">
      <c r="A27" s="42">
        <v>17</v>
      </c>
      <c r="B27" s="42" t="s">
        <v>62</v>
      </c>
      <c r="C27" s="43" t="s">
        <v>63</v>
      </c>
      <c r="D27" s="43" t="s">
        <v>60</v>
      </c>
      <c r="E27" s="42" t="s">
        <v>8</v>
      </c>
      <c r="F27" s="44" t="s">
        <v>64</v>
      </c>
      <c r="G27" s="6" t="s">
        <v>2257</v>
      </c>
      <c r="H27" s="7">
        <v>8</v>
      </c>
      <c r="I27" s="8">
        <v>6.5</v>
      </c>
      <c r="J27" s="2">
        <f t="shared" si="0"/>
        <v>7.1</v>
      </c>
      <c r="K27" s="7">
        <v>5</v>
      </c>
      <c r="L27" s="8">
        <v>6.5</v>
      </c>
      <c r="M27" s="2">
        <f t="shared" si="1"/>
        <v>5.9</v>
      </c>
      <c r="N27" s="8">
        <v>8</v>
      </c>
      <c r="O27" s="8">
        <v>8</v>
      </c>
      <c r="P27" s="2">
        <f t="shared" si="2"/>
        <v>8</v>
      </c>
      <c r="Q27" s="2">
        <f t="shared" si="3"/>
        <v>7.1</v>
      </c>
      <c r="R27" s="8" t="str">
        <f>VLOOKUP(Q27,Sheet1!$A$1:$B$10,2,1)</f>
        <v>Khá</v>
      </c>
      <c r="S27" s="8" t="str">
        <f t="shared" si="4"/>
        <v>Đạt</v>
      </c>
      <c r="T27" s="45"/>
    </row>
    <row r="28" spans="1:23" ht="24" customHeight="1" x14ac:dyDescent="0.25">
      <c r="A28" s="42">
        <v>18</v>
      </c>
      <c r="B28" s="42" t="s">
        <v>80</v>
      </c>
      <c r="C28" s="43" t="s">
        <v>81</v>
      </c>
      <c r="D28" s="43" t="s">
        <v>82</v>
      </c>
      <c r="E28" s="42" t="s">
        <v>8</v>
      </c>
      <c r="F28" s="44" t="s">
        <v>83</v>
      </c>
      <c r="G28" s="6" t="s">
        <v>2254</v>
      </c>
      <c r="H28" s="7">
        <v>8</v>
      </c>
      <c r="I28" s="8">
        <v>5.5</v>
      </c>
      <c r="J28" s="2">
        <f t="shared" si="0"/>
        <v>6.5</v>
      </c>
      <c r="K28" s="7">
        <v>7</v>
      </c>
      <c r="L28" s="8">
        <v>4.5</v>
      </c>
      <c r="M28" s="2">
        <f t="shared" si="1"/>
        <v>5.5</v>
      </c>
      <c r="N28" s="8">
        <v>8</v>
      </c>
      <c r="O28" s="8">
        <v>5</v>
      </c>
      <c r="P28" s="2">
        <f t="shared" si="2"/>
        <v>6.2</v>
      </c>
      <c r="Q28" s="2">
        <f t="shared" si="3"/>
        <v>6.1</v>
      </c>
      <c r="R28" s="8" t="str">
        <f>VLOOKUP(Q28,Sheet1!$A$1:$B$10,2,1)</f>
        <v>Trung bình</v>
      </c>
      <c r="S28" s="8" t="str">
        <f t="shared" si="4"/>
        <v>Đạt</v>
      </c>
      <c r="T28" s="45"/>
    </row>
    <row r="29" spans="1:23" ht="24" customHeight="1" x14ac:dyDescent="0.25">
      <c r="A29" s="42">
        <v>19</v>
      </c>
      <c r="B29" s="42" t="s">
        <v>84</v>
      </c>
      <c r="C29" s="43" t="s">
        <v>85</v>
      </c>
      <c r="D29" s="43" t="s">
        <v>86</v>
      </c>
      <c r="E29" s="42" t="s">
        <v>8</v>
      </c>
      <c r="F29" s="44" t="s">
        <v>87</v>
      </c>
      <c r="G29" s="6" t="s">
        <v>2256</v>
      </c>
      <c r="H29" s="7">
        <v>8</v>
      </c>
      <c r="I29" s="8">
        <v>8.5</v>
      </c>
      <c r="J29" s="2">
        <f t="shared" si="0"/>
        <v>8.3000000000000007</v>
      </c>
      <c r="K29" s="7">
        <v>7</v>
      </c>
      <c r="L29" s="8">
        <v>6</v>
      </c>
      <c r="M29" s="2">
        <f t="shared" si="1"/>
        <v>6.4</v>
      </c>
      <c r="N29" s="8">
        <v>7</v>
      </c>
      <c r="O29" s="8">
        <v>5</v>
      </c>
      <c r="P29" s="2">
        <f t="shared" si="2"/>
        <v>5.8</v>
      </c>
      <c r="Q29" s="2">
        <f t="shared" si="3"/>
        <v>6.8</v>
      </c>
      <c r="R29" s="8" t="str">
        <f>VLOOKUP(Q29,Sheet1!$A$1:$B$10,2,1)</f>
        <v>Trung bình</v>
      </c>
      <c r="S29" s="8" t="str">
        <f t="shared" si="4"/>
        <v>Đạt</v>
      </c>
      <c r="T29" s="45"/>
    </row>
    <row r="30" spans="1:23" ht="24" customHeight="1" x14ac:dyDescent="0.25">
      <c r="A30" s="42">
        <v>20</v>
      </c>
      <c r="B30" s="42" t="s">
        <v>88</v>
      </c>
      <c r="C30" s="43" t="s">
        <v>89</v>
      </c>
      <c r="D30" s="43" t="s">
        <v>90</v>
      </c>
      <c r="E30" s="42" t="s">
        <v>8</v>
      </c>
      <c r="F30" s="44" t="s">
        <v>76</v>
      </c>
      <c r="G30" s="6" t="s">
        <v>2260</v>
      </c>
      <c r="H30" s="7">
        <v>8</v>
      </c>
      <c r="I30" s="8">
        <v>8.5</v>
      </c>
      <c r="J30" s="2">
        <f t="shared" si="0"/>
        <v>8.3000000000000007</v>
      </c>
      <c r="K30" s="7">
        <v>7</v>
      </c>
      <c r="L30" s="8">
        <v>8</v>
      </c>
      <c r="M30" s="2">
        <f t="shared" si="1"/>
        <v>7.6</v>
      </c>
      <c r="N30" s="8">
        <v>8</v>
      </c>
      <c r="O30" s="8">
        <v>7</v>
      </c>
      <c r="P30" s="2">
        <f t="shared" si="2"/>
        <v>7.4</v>
      </c>
      <c r="Q30" s="2">
        <f t="shared" si="3"/>
        <v>7.7</v>
      </c>
      <c r="R30" s="8" t="str">
        <f>VLOOKUP(Q30,Sheet1!$A$1:$B$10,2,1)</f>
        <v>Khá</v>
      </c>
      <c r="S30" s="8" t="str">
        <f t="shared" si="4"/>
        <v>Đạt</v>
      </c>
      <c r="T30" s="45"/>
    </row>
    <row r="31" spans="1:23" ht="24" customHeight="1" x14ac:dyDescent="0.25">
      <c r="A31" s="42">
        <v>21</v>
      </c>
      <c r="B31" s="42" t="s">
        <v>91</v>
      </c>
      <c r="C31" s="43" t="s">
        <v>92</v>
      </c>
      <c r="D31" s="43" t="s">
        <v>93</v>
      </c>
      <c r="E31" s="42" t="s">
        <v>8</v>
      </c>
      <c r="F31" s="44" t="s">
        <v>94</v>
      </c>
      <c r="G31" s="6" t="s">
        <v>2263</v>
      </c>
      <c r="H31" s="7">
        <v>8</v>
      </c>
      <c r="I31" s="8">
        <v>7.5</v>
      </c>
      <c r="J31" s="2">
        <f t="shared" si="0"/>
        <v>7.7</v>
      </c>
      <c r="K31" s="7">
        <v>7</v>
      </c>
      <c r="L31" s="8">
        <v>7.5</v>
      </c>
      <c r="M31" s="2">
        <f t="shared" si="1"/>
        <v>7.3</v>
      </c>
      <c r="N31" s="8">
        <v>8</v>
      </c>
      <c r="O31" s="8">
        <v>5</v>
      </c>
      <c r="P31" s="2">
        <f t="shared" si="2"/>
        <v>6.2</v>
      </c>
      <c r="Q31" s="2">
        <f t="shared" si="3"/>
        <v>7</v>
      </c>
      <c r="R31" s="8" t="str">
        <f>VLOOKUP(Q31,Sheet1!$A$1:$B$10,2,1)</f>
        <v>Khá</v>
      </c>
      <c r="S31" s="8" t="str">
        <f t="shared" si="4"/>
        <v>Đạt</v>
      </c>
      <c r="T31" s="45"/>
    </row>
    <row r="32" spans="1:23" ht="24" customHeight="1" x14ac:dyDescent="0.25">
      <c r="A32" s="42">
        <v>22</v>
      </c>
      <c r="B32" s="42" t="s">
        <v>95</v>
      </c>
      <c r="C32" s="43" t="s">
        <v>51</v>
      </c>
      <c r="D32" s="43" t="s">
        <v>96</v>
      </c>
      <c r="E32" s="42" t="s">
        <v>8</v>
      </c>
      <c r="F32" s="44" t="s">
        <v>97</v>
      </c>
      <c r="G32" s="6" t="s">
        <v>2256</v>
      </c>
      <c r="H32" s="7">
        <v>9</v>
      </c>
      <c r="I32" s="8">
        <v>6</v>
      </c>
      <c r="J32" s="2">
        <f t="shared" si="0"/>
        <v>7.2</v>
      </c>
      <c r="K32" s="7">
        <v>8</v>
      </c>
      <c r="L32" s="8">
        <v>5.5</v>
      </c>
      <c r="M32" s="2">
        <f t="shared" si="1"/>
        <v>6.5</v>
      </c>
      <c r="N32" s="8">
        <v>9</v>
      </c>
      <c r="O32" s="8">
        <v>6</v>
      </c>
      <c r="P32" s="2">
        <f t="shared" si="2"/>
        <v>7.2</v>
      </c>
      <c r="Q32" s="2">
        <f t="shared" si="3"/>
        <v>7</v>
      </c>
      <c r="R32" s="8" t="str">
        <f>VLOOKUP(Q32,Sheet1!$A$1:$B$10,2,1)</f>
        <v>Khá</v>
      </c>
      <c r="S32" s="8" t="str">
        <f t="shared" si="4"/>
        <v>Đạt</v>
      </c>
      <c r="T32" s="45"/>
    </row>
    <row r="33" spans="1:20" ht="24" customHeight="1" x14ac:dyDescent="0.25">
      <c r="A33" s="42">
        <v>23</v>
      </c>
      <c r="B33" s="42" t="s">
        <v>98</v>
      </c>
      <c r="C33" s="43" t="s">
        <v>99</v>
      </c>
      <c r="D33" s="43" t="s">
        <v>100</v>
      </c>
      <c r="E33" s="42" t="s">
        <v>8</v>
      </c>
      <c r="F33" s="44" t="s">
        <v>101</v>
      </c>
      <c r="G33" s="6" t="s">
        <v>2254</v>
      </c>
      <c r="H33" s="7">
        <v>5</v>
      </c>
      <c r="I33" s="8">
        <v>8</v>
      </c>
      <c r="J33" s="2">
        <f t="shared" si="0"/>
        <v>6.8</v>
      </c>
      <c r="K33" s="7">
        <v>5</v>
      </c>
      <c r="L33" s="8">
        <v>7</v>
      </c>
      <c r="M33" s="2">
        <f t="shared" si="1"/>
        <v>6.2</v>
      </c>
      <c r="N33" s="8">
        <v>7</v>
      </c>
      <c r="O33" s="8">
        <v>8</v>
      </c>
      <c r="P33" s="2">
        <f t="shared" si="2"/>
        <v>7.6</v>
      </c>
      <c r="Q33" s="2">
        <f t="shared" si="3"/>
        <v>6.9</v>
      </c>
      <c r="R33" s="8" t="str">
        <f>VLOOKUP(Q33,Sheet1!$A$1:$B$10,2,1)</f>
        <v>Trung bình</v>
      </c>
      <c r="S33" s="8" t="str">
        <f t="shared" si="4"/>
        <v>Đạt</v>
      </c>
      <c r="T33" s="45"/>
    </row>
    <row r="34" spans="1:20" ht="24" customHeight="1" x14ac:dyDescent="0.25">
      <c r="A34" s="42">
        <v>24</v>
      </c>
      <c r="B34" s="42" t="s">
        <v>102</v>
      </c>
      <c r="C34" s="43" t="s">
        <v>103</v>
      </c>
      <c r="D34" s="43" t="s">
        <v>100</v>
      </c>
      <c r="E34" s="42" t="s">
        <v>8</v>
      </c>
      <c r="F34" s="44" t="s">
        <v>104</v>
      </c>
      <c r="G34" s="6" t="s">
        <v>2263</v>
      </c>
      <c r="H34" s="7">
        <v>8</v>
      </c>
      <c r="I34" s="8">
        <v>6</v>
      </c>
      <c r="J34" s="2">
        <f t="shared" si="0"/>
        <v>6.8</v>
      </c>
      <c r="K34" s="7">
        <v>7</v>
      </c>
      <c r="L34" s="8">
        <v>6.5</v>
      </c>
      <c r="M34" s="2">
        <f t="shared" si="1"/>
        <v>6.7</v>
      </c>
      <c r="N34" s="8">
        <v>8</v>
      </c>
      <c r="O34" s="8">
        <v>5</v>
      </c>
      <c r="P34" s="2">
        <f t="shared" si="2"/>
        <v>6.2</v>
      </c>
      <c r="Q34" s="2">
        <f t="shared" si="3"/>
        <v>6.5</v>
      </c>
      <c r="R34" s="8" t="str">
        <f>VLOOKUP(Q34,Sheet1!$A$1:$B$10,2,1)</f>
        <v>Trung bình</v>
      </c>
      <c r="S34" s="8" t="str">
        <f t="shared" si="4"/>
        <v>Đạt</v>
      </c>
      <c r="T34" s="45"/>
    </row>
    <row r="35" spans="1:20" ht="24" customHeight="1" x14ac:dyDescent="0.25">
      <c r="A35" s="42">
        <v>25</v>
      </c>
      <c r="B35" s="42" t="s">
        <v>107</v>
      </c>
      <c r="C35" s="43" t="s">
        <v>108</v>
      </c>
      <c r="D35" s="43" t="s">
        <v>109</v>
      </c>
      <c r="E35" s="42" t="s">
        <v>8</v>
      </c>
      <c r="F35" s="44" t="s">
        <v>110</v>
      </c>
      <c r="G35" s="6" t="s">
        <v>2264</v>
      </c>
      <c r="H35" s="7">
        <v>8</v>
      </c>
      <c r="I35" s="8">
        <v>6</v>
      </c>
      <c r="J35" s="2">
        <f t="shared" si="0"/>
        <v>6.8</v>
      </c>
      <c r="K35" s="7">
        <v>3</v>
      </c>
      <c r="L35" s="8">
        <v>7</v>
      </c>
      <c r="M35" s="2">
        <f t="shared" si="1"/>
        <v>5.4</v>
      </c>
      <c r="N35" s="8">
        <v>7</v>
      </c>
      <c r="O35" s="8">
        <v>7</v>
      </c>
      <c r="P35" s="2">
        <f t="shared" si="2"/>
        <v>7</v>
      </c>
      <c r="Q35" s="2">
        <f t="shared" si="3"/>
        <v>6.5</v>
      </c>
      <c r="R35" s="8" t="str">
        <f>VLOOKUP(Q35,Sheet1!$A$1:$B$10,2,1)</f>
        <v>Trung bình</v>
      </c>
      <c r="S35" s="8" t="str">
        <f t="shared" si="4"/>
        <v>Đạt</v>
      </c>
      <c r="T35" s="45"/>
    </row>
    <row r="36" spans="1:20" ht="24" customHeight="1" x14ac:dyDescent="0.25">
      <c r="A36" s="42">
        <v>26</v>
      </c>
      <c r="B36" s="42" t="s">
        <v>111</v>
      </c>
      <c r="C36" s="43" t="s">
        <v>112</v>
      </c>
      <c r="D36" s="43" t="s">
        <v>113</v>
      </c>
      <c r="E36" s="42" t="s">
        <v>8</v>
      </c>
      <c r="F36" s="44" t="s">
        <v>114</v>
      </c>
      <c r="G36" s="6" t="s">
        <v>2254</v>
      </c>
      <c r="H36" s="7">
        <v>8</v>
      </c>
      <c r="I36" s="8">
        <v>9</v>
      </c>
      <c r="J36" s="2">
        <f t="shared" si="0"/>
        <v>8.6</v>
      </c>
      <c r="K36" s="7">
        <v>5</v>
      </c>
      <c r="L36" s="8">
        <v>5.5</v>
      </c>
      <c r="M36" s="2">
        <f t="shared" si="1"/>
        <v>5.3</v>
      </c>
      <c r="N36" s="8">
        <v>8</v>
      </c>
      <c r="O36" s="8">
        <v>5</v>
      </c>
      <c r="P36" s="2">
        <f t="shared" si="2"/>
        <v>6.2</v>
      </c>
      <c r="Q36" s="2">
        <f t="shared" si="3"/>
        <v>6.8</v>
      </c>
      <c r="R36" s="8" t="str">
        <f>VLOOKUP(Q36,Sheet1!$A$1:$B$10,2,1)</f>
        <v>Trung bình</v>
      </c>
      <c r="S36" s="8" t="str">
        <f t="shared" si="4"/>
        <v>Đạt</v>
      </c>
      <c r="T36" s="45"/>
    </row>
    <row r="37" spans="1:20" ht="24" customHeight="1" x14ac:dyDescent="0.25">
      <c r="A37" s="42">
        <v>27</v>
      </c>
      <c r="B37" s="42" t="s">
        <v>115</v>
      </c>
      <c r="C37" s="43" t="s">
        <v>116</v>
      </c>
      <c r="D37" s="43" t="s">
        <v>117</v>
      </c>
      <c r="E37" s="42" t="s">
        <v>8</v>
      </c>
      <c r="F37" s="44" t="s">
        <v>118</v>
      </c>
      <c r="G37" s="6" t="s">
        <v>2254</v>
      </c>
      <c r="H37" s="7">
        <v>8</v>
      </c>
      <c r="I37" s="8">
        <v>6.5</v>
      </c>
      <c r="J37" s="2">
        <f t="shared" si="0"/>
        <v>7.1</v>
      </c>
      <c r="K37" s="7">
        <v>7</v>
      </c>
      <c r="L37" s="8">
        <v>7</v>
      </c>
      <c r="M37" s="2">
        <f t="shared" si="1"/>
        <v>7</v>
      </c>
      <c r="N37" s="8">
        <v>8</v>
      </c>
      <c r="O37" s="8">
        <v>6</v>
      </c>
      <c r="P37" s="2">
        <f t="shared" si="2"/>
        <v>6.8</v>
      </c>
      <c r="Q37" s="2">
        <f t="shared" si="3"/>
        <v>6.9</v>
      </c>
      <c r="R37" s="8" t="str">
        <f>VLOOKUP(Q37,Sheet1!$A$1:$B$10,2,1)</f>
        <v>Trung bình</v>
      </c>
      <c r="S37" s="8" t="str">
        <f t="shared" si="4"/>
        <v>Đạt</v>
      </c>
      <c r="T37" s="45"/>
    </row>
    <row r="38" spans="1:20" ht="24" customHeight="1" x14ac:dyDescent="0.25">
      <c r="A38" s="42">
        <v>28</v>
      </c>
      <c r="B38" s="42" t="s">
        <v>119</v>
      </c>
      <c r="C38" s="43" t="s">
        <v>120</v>
      </c>
      <c r="D38" s="43" t="s">
        <v>121</v>
      </c>
      <c r="E38" s="42" t="s">
        <v>8</v>
      </c>
      <c r="F38" s="44" t="s">
        <v>122</v>
      </c>
      <c r="G38" s="6" t="s">
        <v>2261</v>
      </c>
      <c r="H38" s="7">
        <v>8</v>
      </c>
      <c r="I38" s="8">
        <v>8.5</v>
      </c>
      <c r="J38" s="2">
        <f t="shared" si="0"/>
        <v>8.3000000000000007</v>
      </c>
      <c r="K38" s="7">
        <v>7</v>
      </c>
      <c r="L38" s="8">
        <v>7</v>
      </c>
      <c r="M38" s="2">
        <f t="shared" si="1"/>
        <v>7</v>
      </c>
      <c r="N38" s="8">
        <v>8</v>
      </c>
      <c r="O38" s="8">
        <v>6</v>
      </c>
      <c r="P38" s="2">
        <f t="shared" si="2"/>
        <v>6.8</v>
      </c>
      <c r="Q38" s="2">
        <f t="shared" si="3"/>
        <v>7.4</v>
      </c>
      <c r="R38" s="8" t="str">
        <f>VLOOKUP(Q38,Sheet1!$A$1:$B$10,2,1)</f>
        <v>Khá</v>
      </c>
      <c r="S38" s="8" t="str">
        <f t="shared" si="4"/>
        <v>Đạt</v>
      </c>
      <c r="T38" s="45"/>
    </row>
    <row r="39" spans="1:20" ht="24" customHeight="1" x14ac:dyDescent="0.25">
      <c r="A39" s="42">
        <v>29</v>
      </c>
      <c r="B39" s="42" t="s">
        <v>123</v>
      </c>
      <c r="C39" s="43" t="s">
        <v>124</v>
      </c>
      <c r="D39" s="43" t="s">
        <v>125</v>
      </c>
      <c r="E39" s="42" t="s">
        <v>8</v>
      </c>
      <c r="F39" s="44" t="s">
        <v>126</v>
      </c>
      <c r="G39" s="6" t="s">
        <v>2260</v>
      </c>
      <c r="H39" s="7">
        <v>8</v>
      </c>
      <c r="I39" s="8">
        <v>7</v>
      </c>
      <c r="J39" s="2">
        <f t="shared" si="0"/>
        <v>7.4</v>
      </c>
      <c r="K39" s="7">
        <v>7</v>
      </c>
      <c r="L39" s="8">
        <v>5</v>
      </c>
      <c r="M39" s="2">
        <f t="shared" si="1"/>
        <v>5.8</v>
      </c>
      <c r="N39" s="8">
        <v>8</v>
      </c>
      <c r="O39" s="8">
        <v>6</v>
      </c>
      <c r="P39" s="2">
        <f t="shared" si="2"/>
        <v>6.8</v>
      </c>
      <c r="Q39" s="2">
        <f t="shared" si="3"/>
        <v>6.7</v>
      </c>
      <c r="R39" s="8" t="str">
        <f>VLOOKUP(Q39,Sheet1!$A$1:$B$10,2,1)</f>
        <v>Trung bình</v>
      </c>
      <c r="S39" s="8" t="str">
        <f t="shared" si="4"/>
        <v>Đạt</v>
      </c>
      <c r="T39" s="45"/>
    </row>
    <row r="40" spans="1:20" ht="24" customHeight="1" x14ac:dyDescent="0.25">
      <c r="A40" s="42">
        <v>30</v>
      </c>
      <c r="B40" s="42" t="s">
        <v>127</v>
      </c>
      <c r="C40" s="43" t="s">
        <v>128</v>
      </c>
      <c r="D40" s="43" t="s">
        <v>129</v>
      </c>
      <c r="E40" s="42" t="s">
        <v>8</v>
      </c>
      <c r="F40" s="44" t="s">
        <v>130</v>
      </c>
      <c r="G40" s="6" t="s">
        <v>2254</v>
      </c>
      <c r="H40" s="7">
        <v>5</v>
      </c>
      <c r="I40" s="8">
        <v>5</v>
      </c>
      <c r="J40" s="2">
        <f t="shared" si="0"/>
        <v>5</v>
      </c>
      <c r="K40" s="7">
        <v>7</v>
      </c>
      <c r="L40" s="8">
        <v>5.5</v>
      </c>
      <c r="M40" s="2">
        <f t="shared" si="1"/>
        <v>6.1</v>
      </c>
      <c r="N40" s="8">
        <v>5</v>
      </c>
      <c r="O40" s="8">
        <v>5</v>
      </c>
      <c r="P40" s="2">
        <f t="shared" si="2"/>
        <v>5</v>
      </c>
      <c r="Q40" s="2">
        <f t="shared" si="3"/>
        <v>5.2</v>
      </c>
      <c r="R40" s="8" t="str">
        <f>VLOOKUP(Q40,Sheet1!$A$1:$B$10,2,1)</f>
        <v>Trung bình yếu</v>
      </c>
      <c r="S40" s="8" t="str">
        <f t="shared" si="4"/>
        <v>Đạt</v>
      </c>
      <c r="T40" s="45"/>
    </row>
    <row r="41" spans="1:20" ht="24" customHeight="1" x14ac:dyDescent="0.25">
      <c r="A41" s="42">
        <v>31</v>
      </c>
      <c r="B41" s="42" t="s">
        <v>131</v>
      </c>
      <c r="C41" s="43" t="s">
        <v>132</v>
      </c>
      <c r="D41" s="43" t="s">
        <v>133</v>
      </c>
      <c r="E41" s="42" t="s">
        <v>8</v>
      </c>
      <c r="F41" s="44" t="s">
        <v>134</v>
      </c>
      <c r="G41" s="6" t="s">
        <v>2261</v>
      </c>
      <c r="H41" s="7">
        <v>8</v>
      </c>
      <c r="I41" s="8">
        <v>6</v>
      </c>
      <c r="J41" s="2">
        <f t="shared" si="0"/>
        <v>6.8</v>
      </c>
      <c r="K41" s="7">
        <v>7</v>
      </c>
      <c r="L41" s="8">
        <v>5.5</v>
      </c>
      <c r="M41" s="2">
        <f t="shared" si="1"/>
        <v>6.1</v>
      </c>
      <c r="N41" s="8">
        <v>6</v>
      </c>
      <c r="O41" s="8">
        <v>8</v>
      </c>
      <c r="P41" s="2">
        <f t="shared" si="2"/>
        <v>7.2</v>
      </c>
      <c r="Q41" s="2">
        <f t="shared" si="3"/>
        <v>6.7</v>
      </c>
      <c r="R41" s="8" t="str">
        <f>VLOOKUP(Q41,Sheet1!$A$1:$B$10,2,1)</f>
        <v>Trung bình</v>
      </c>
      <c r="S41" s="8" t="str">
        <f t="shared" si="4"/>
        <v>Đạt</v>
      </c>
      <c r="T41" s="45"/>
    </row>
    <row r="42" spans="1:20" ht="24" customHeight="1" x14ac:dyDescent="0.25">
      <c r="A42" s="42">
        <v>32</v>
      </c>
      <c r="B42" s="42" t="s">
        <v>135</v>
      </c>
      <c r="C42" s="43" t="s">
        <v>136</v>
      </c>
      <c r="D42" s="43" t="s">
        <v>137</v>
      </c>
      <c r="E42" s="42" t="s">
        <v>8</v>
      </c>
      <c r="F42" s="44" t="s">
        <v>138</v>
      </c>
      <c r="G42" s="6" t="s">
        <v>2265</v>
      </c>
      <c r="H42" s="7">
        <v>8</v>
      </c>
      <c r="I42" s="8">
        <v>5</v>
      </c>
      <c r="J42" s="2">
        <f t="shared" si="0"/>
        <v>6.2</v>
      </c>
      <c r="K42" s="7">
        <v>7</v>
      </c>
      <c r="L42" s="8">
        <v>5.5</v>
      </c>
      <c r="M42" s="2">
        <f t="shared" si="1"/>
        <v>6.1</v>
      </c>
      <c r="N42" s="8">
        <v>6</v>
      </c>
      <c r="O42" s="8">
        <v>8</v>
      </c>
      <c r="P42" s="2">
        <f t="shared" si="2"/>
        <v>7.2</v>
      </c>
      <c r="Q42" s="2">
        <f t="shared" si="3"/>
        <v>6.5</v>
      </c>
      <c r="R42" s="8" t="str">
        <f>VLOOKUP(Q42,Sheet1!$A$1:$B$10,2,1)</f>
        <v>Trung bình</v>
      </c>
      <c r="S42" s="8" t="str">
        <f t="shared" si="4"/>
        <v>Đạt</v>
      </c>
      <c r="T42" s="45"/>
    </row>
    <row r="43" spans="1:20" ht="24" customHeight="1" x14ac:dyDescent="0.25">
      <c r="A43" s="42">
        <v>33</v>
      </c>
      <c r="B43" s="42" t="s">
        <v>139</v>
      </c>
      <c r="C43" s="43" t="s">
        <v>70</v>
      </c>
      <c r="D43" s="43" t="s">
        <v>140</v>
      </c>
      <c r="E43" s="42" t="s">
        <v>8</v>
      </c>
      <c r="F43" s="44" t="s">
        <v>141</v>
      </c>
      <c r="G43" s="6" t="s">
        <v>2257</v>
      </c>
      <c r="H43" s="7">
        <v>10</v>
      </c>
      <c r="I43" s="8">
        <v>6.5</v>
      </c>
      <c r="J43" s="2">
        <f t="shared" si="0"/>
        <v>7.9</v>
      </c>
      <c r="K43" s="7">
        <v>8</v>
      </c>
      <c r="L43" s="8">
        <v>5</v>
      </c>
      <c r="M43" s="2">
        <f t="shared" si="1"/>
        <v>6.2</v>
      </c>
      <c r="N43" s="8">
        <v>7</v>
      </c>
      <c r="O43" s="8">
        <v>8</v>
      </c>
      <c r="P43" s="2">
        <f t="shared" si="2"/>
        <v>7.6</v>
      </c>
      <c r="Q43" s="2">
        <f t="shared" si="3"/>
        <v>7.3</v>
      </c>
      <c r="R43" s="8" t="str">
        <f>VLOOKUP(Q43,Sheet1!$A$1:$B$10,2,1)</f>
        <v>Khá</v>
      </c>
      <c r="S43" s="8" t="str">
        <f t="shared" si="4"/>
        <v>Đạt</v>
      </c>
      <c r="T43" s="45"/>
    </row>
    <row r="44" spans="1:20" ht="24" customHeight="1" x14ac:dyDescent="0.25">
      <c r="A44" s="42">
        <v>34</v>
      </c>
      <c r="B44" s="42" t="s">
        <v>145</v>
      </c>
      <c r="C44" s="43" t="s">
        <v>92</v>
      </c>
      <c r="D44" s="43" t="s">
        <v>146</v>
      </c>
      <c r="E44" s="42" t="s">
        <v>8</v>
      </c>
      <c r="F44" s="44" t="s">
        <v>147</v>
      </c>
      <c r="G44" s="6" t="s">
        <v>2261</v>
      </c>
      <c r="H44" s="7">
        <v>10</v>
      </c>
      <c r="I44" s="8">
        <v>2.5</v>
      </c>
      <c r="J44" s="2">
        <f t="shared" si="0"/>
        <v>5.5</v>
      </c>
      <c r="K44" s="7">
        <v>9</v>
      </c>
      <c r="L44" s="8">
        <v>5.5</v>
      </c>
      <c r="M44" s="2">
        <f t="shared" si="1"/>
        <v>6.9</v>
      </c>
      <c r="N44" s="8">
        <v>6</v>
      </c>
      <c r="O44" s="8">
        <v>9</v>
      </c>
      <c r="P44" s="2">
        <f t="shared" si="2"/>
        <v>7.8</v>
      </c>
      <c r="Q44" s="2">
        <f t="shared" si="3"/>
        <v>6.7</v>
      </c>
      <c r="R44" s="8" t="str">
        <f>VLOOKUP(Q44,Sheet1!$A$1:$B$10,2,1)</f>
        <v>Trung bình</v>
      </c>
      <c r="S44" s="8" t="str">
        <f t="shared" si="4"/>
        <v>Đạt</v>
      </c>
      <c r="T44" s="45"/>
    </row>
    <row r="45" spans="1:20" ht="24" customHeight="1" x14ac:dyDescent="0.25">
      <c r="A45" s="42">
        <v>35</v>
      </c>
      <c r="B45" s="42" t="s">
        <v>148</v>
      </c>
      <c r="C45" s="43" t="s">
        <v>149</v>
      </c>
      <c r="D45" s="43" t="s">
        <v>150</v>
      </c>
      <c r="E45" s="42" t="s">
        <v>8</v>
      </c>
      <c r="F45" s="44" t="s">
        <v>151</v>
      </c>
      <c r="G45" s="6" t="s">
        <v>2258</v>
      </c>
      <c r="H45" s="7">
        <v>8</v>
      </c>
      <c r="I45" s="8">
        <v>6</v>
      </c>
      <c r="J45" s="2">
        <f t="shared" si="0"/>
        <v>6.8</v>
      </c>
      <c r="K45" s="7">
        <v>7</v>
      </c>
      <c r="L45" s="8">
        <v>8.5</v>
      </c>
      <c r="M45" s="2">
        <f t="shared" si="1"/>
        <v>7.9</v>
      </c>
      <c r="N45" s="8">
        <v>6</v>
      </c>
      <c r="O45" s="8">
        <v>8</v>
      </c>
      <c r="P45" s="2">
        <f t="shared" si="2"/>
        <v>7.2</v>
      </c>
      <c r="Q45" s="2">
        <f t="shared" si="3"/>
        <v>7.2</v>
      </c>
      <c r="R45" s="8" t="str">
        <f>VLOOKUP(Q45,Sheet1!$A$1:$B$10,2,1)</f>
        <v>Khá</v>
      </c>
      <c r="S45" s="8" t="str">
        <f t="shared" si="4"/>
        <v>Đạt</v>
      </c>
      <c r="T45" s="45"/>
    </row>
    <row r="46" spans="1:20" ht="24" customHeight="1" x14ac:dyDescent="0.25">
      <c r="A46" s="42">
        <v>36</v>
      </c>
      <c r="B46" s="42" t="s">
        <v>152</v>
      </c>
      <c r="C46" s="43" t="s">
        <v>153</v>
      </c>
      <c r="D46" s="43" t="s">
        <v>154</v>
      </c>
      <c r="E46" s="42" t="s">
        <v>8</v>
      </c>
      <c r="F46" s="44" t="s">
        <v>155</v>
      </c>
      <c r="G46" s="6" t="s">
        <v>2265</v>
      </c>
      <c r="H46" s="7">
        <v>8</v>
      </c>
      <c r="I46" s="8">
        <v>5</v>
      </c>
      <c r="J46" s="2">
        <f t="shared" si="0"/>
        <v>6.2</v>
      </c>
      <c r="K46" s="7">
        <v>5</v>
      </c>
      <c r="L46" s="8">
        <v>7</v>
      </c>
      <c r="M46" s="2">
        <f t="shared" si="1"/>
        <v>6.2</v>
      </c>
      <c r="N46" s="8">
        <v>6</v>
      </c>
      <c r="O46" s="8">
        <v>6</v>
      </c>
      <c r="P46" s="2">
        <f t="shared" si="2"/>
        <v>6</v>
      </c>
      <c r="Q46" s="2">
        <f t="shared" si="3"/>
        <v>6.1</v>
      </c>
      <c r="R46" s="8" t="str">
        <f>VLOOKUP(Q46,Sheet1!$A$1:$B$10,2,1)</f>
        <v>Trung bình</v>
      </c>
      <c r="S46" s="8" t="str">
        <f t="shared" si="4"/>
        <v>Đạt</v>
      </c>
      <c r="T46" s="45"/>
    </row>
    <row r="47" spans="1:20" ht="24" customHeight="1" x14ac:dyDescent="0.25">
      <c r="A47" s="42">
        <v>37</v>
      </c>
      <c r="B47" s="42" t="s">
        <v>160</v>
      </c>
      <c r="C47" s="43" t="s">
        <v>161</v>
      </c>
      <c r="D47" s="43" t="s">
        <v>162</v>
      </c>
      <c r="E47" s="42" t="s">
        <v>8</v>
      </c>
      <c r="F47" s="44" t="s">
        <v>163</v>
      </c>
      <c r="G47" s="6" t="s">
        <v>2257</v>
      </c>
      <c r="H47" s="7">
        <v>8</v>
      </c>
      <c r="I47" s="8">
        <v>7.5</v>
      </c>
      <c r="J47" s="2">
        <f t="shared" si="0"/>
        <v>7.7</v>
      </c>
      <c r="K47" s="7">
        <v>7</v>
      </c>
      <c r="L47" s="8">
        <v>7</v>
      </c>
      <c r="M47" s="2">
        <f t="shared" si="1"/>
        <v>7</v>
      </c>
      <c r="N47" s="8">
        <v>6</v>
      </c>
      <c r="O47" s="8">
        <v>9</v>
      </c>
      <c r="P47" s="2">
        <f t="shared" si="2"/>
        <v>7.8</v>
      </c>
      <c r="Q47" s="2">
        <f t="shared" si="3"/>
        <v>7.5</v>
      </c>
      <c r="R47" s="8" t="str">
        <f>VLOOKUP(Q47,Sheet1!$A$1:$B$10,2,1)</f>
        <v>Khá</v>
      </c>
      <c r="S47" s="8" t="str">
        <f t="shared" si="4"/>
        <v>Đạt</v>
      </c>
      <c r="T47" s="45"/>
    </row>
    <row r="48" spans="1:20" ht="24" customHeight="1" x14ac:dyDescent="0.25">
      <c r="A48" s="42">
        <v>38</v>
      </c>
      <c r="B48" s="42" t="s">
        <v>156</v>
      </c>
      <c r="C48" s="43" t="s">
        <v>157</v>
      </c>
      <c r="D48" s="43" t="s">
        <v>158</v>
      </c>
      <c r="E48" s="42" t="s">
        <v>8</v>
      </c>
      <c r="F48" s="44" t="s">
        <v>159</v>
      </c>
      <c r="G48" s="6" t="s">
        <v>2266</v>
      </c>
      <c r="H48" s="7">
        <v>8</v>
      </c>
      <c r="I48" s="8">
        <v>4.5</v>
      </c>
      <c r="J48" s="2">
        <f t="shared" si="0"/>
        <v>5.9</v>
      </c>
      <c r="K48" s="7">
        <v>5</v>
      </c>
      <c r="L48" s="8">
        <v>8</v>
      </c>
      <c r="M48" s="2">
        <f t="shared" si="1"/>
        <v>6.8</v>
      </c>
      <c r="N48" s="8">
        <v>6</v>
      </c>
      <c r="O48" s="8">
        <v>6</v>
      </c>
      <c r="P48" s="2">
        <f t="shared" si="2"/>
        <v>6</v>
      </c>
      <c r="Q48" s="2">
        <f t="shared" si="3"/>
        <v>6.1</v>
      </c>
      <c r="R48" s="8" t="str">
        <f>VLOOKUP(Q48,Sheet1!$A$1:$B$10,2,1)</f>
        <v>Trung bình</v>
      </c>
      <c r="S48" s="8" t="str">
        <f t="shared" si="4"/>
        <v>Đạt</v>
      </c>
      <c r="T48" s="45"/>
    </row>
    <row r="49" spans="1:20" ht="24" customHeight="1" x14ac:dyDescent="0.25">
      <c r="A49" s="42">
        <v>39</v>
      </c>
      <c r="B49" s="42" t="s">
        <v>164</v>
      </c>
      <c r="C49" s="43" t="s">
        <v>165</v>
      </c>
      <c r="D49" s="43" t="s">
        <v>166</v>
      </c>
      <c r="E49" s="42" t="s">
        <v>8</v>
      </c>
      <c r="F49" s="44" t="s">
        <v>167</v>
      </c>
      <c r="G49" s="6" t="s">
        <v>2267</v>
      </c>
      <c r="H49" s="7">
        <v>8</v>
      </c>
      <c r="I49" s="8">
        <v>5</v>
      </c>
      <c r="J49" s="2">
        <f t="shared" si="0"/>
        <v>6.2</v>
      </c>
      <c r="K49" s="7">
        <v>7</v>
      </c>
      <c r="L49" s="8">
        <v>7</v>
      </c>
      <c r="M49" s="2">
        <f t="shared" si="1"/>
        <v>7</v>
      </c>
      <c r="N49" s="8">
        <v>7</v>
      </c>
      <c r="O49" s="8">
        <v>6</v>
      </c>
      <c r="P49" s="2">
        <f t="shared" si="2"/>
        <v>6.4</v>
      </c>
      <c r="Q49" s="2">
        <f t="shared" si="3"/>
        <v>6.4</v>
      </c>
      <c r="R49" s="8" t="str">
        <f>VLOOKUP(Q49,Sheet1!$A$1:$B$10,2,1)</f>
        <v>Trung bình</v>
      </c>
      <c r="S49" s="8" t="str">
        <f t="shared" si="4"/>
        <v>Đạt</v>
      </c>
      <c r="T49" s="45"/>
    </row>
    <row r="50" spans="1:20" ht="24" customHeight="1" x14ac:dyDescent="0.25">
      <c r="A50" s="42">
        <v>40</v>
      </c>
      <c r="B50" s="42" t="s">
        <v>168</v>
      </c>
      <c r="C50" s="43" t="s">
        <v>169</v>
      </c>
      <c r="D50" s="43" t="s">
        <v>170</v>
      </c>
      <c r="E50" s="42" t="s">
        <v>8</v>
      </c>
      <c r="F50" s="44" t="s">
        <v>171</v>
      </c>
      <c r="G50" s="6" t="s">
        <v>2258</v>
      </c>
      <c r="H50" s="7">
        <v>6</v>
      </c>
      <c r="I50" s="8">
        <v>4.5</v>
      </c>
      <c r="J50" s="2">
        <f t="shared" si="0"/>
        <v>5.0999999999999996</v>
      </c>
      <c r="K50" s="7">
        <v>7</v>
      </c>
      <c r="L50" s="8">
        <v>6</v>
      </c>
      <c r="M50" s="2">
        <f t="shared" si="1"/>
        <v>6.4</v>
      </c>
      <c r="N50" s="8">
        <v>8</v>
      </c>
      <c r="O50" s="8">
        <v>8</v>
      </c>
      <c r="P50" s="2">
        <f t="shared" si="2"/>
        <v>8</v>
      </c>
      <c r="Q50" s="2">
        <f t="shared" si="3"/>
        <v>6.5</v>
      </c>
      <c r="R50" s="8" t="str">
        <f>VLOOKUP(Q50,Sheet1!$A$1:$B$10,2,1)</f>
        <v>Trung bình</v>
      </c>
      <c r="S50" s="8" t="str">
        <f t="shared" si="4"/>
        <v>Đạt</v>
      </c>
      <c r="T50" s="45"/>
    </row>
    <row r="51" spans="1:20" ht="24" customHeight="1" x14ac:dyDescent="0.25">
      <c r="A51" s="42">
        <v>41</v>
      </c>
      <c r="B51" s="42" t="s">
        <v>172</v>
      </c>
      <c r="C51" s="43" t="s">
        <v>173</v>
      </c>
      <c r="D51" s="43" t="s">
        <v>174</v>
      </c>
      <c r="E51" s="42" t="s">
        <v>8</v>
      </c>
      <c r="F51" s="44" t="s">
        <v>175</v>
      </c>
      <c r="G51" s="6" t="s">
        <v>2268</v>
      </c>
      <c r="H51" s="7">
        <v>8</v>
      </c>
      <c r="I51" s="8">
        <v>8.5</v>
      </c>
      <c r="J51" s="2">
        <f t="shared" si="0"/>
        <v>8.3000000000000007</v>
      </c>
      <c r="K51" s="7">
        <v>7</v>
      </c>
      <c r="L51" s="8">
        <v>7</v>
      </c>
      <c r="M51" s="2">
        <f t="shared" si="1"/>
        <v>7</v>
      </c>
      <c r="N51" s="8">
        <v>7</v>
      </c>
      <c r="O51" s="8">
        <v>6</v>
      </c>
      <c r="P51" s="2">
        <f t="shared" si="2"/>
        <v>6.4</v>
      </c>
      <c r="Q51" s="2">
        <f t="shared" si="3"/>
        <v>7.2</v>
      </c>
      <c r="R51" s="8" t="str">
        <f>VLOOKUP(Q51,Sheet1!$A$1:$B$10,2,1)</f>
        <v>Khá</v>
      </c>
      <c r="S51" s="8" t="str">
        <f t="shared" si="4"/>
        <v>Đạt</v>
      </c>
      <c r="T51" s="45"/>
    </row>
    <row r="52" spans="1:20" ht="24" customHeight="1" x14ac:dyDescent="0.25">
      <c r="A52" s="42">
        <v>42</v>
      </c>
      <c r="B52" s="42" t="s">
        <v>176</v>
      </c>
      <c r="C52" s="43" t="s">
        <v>177</v>
      </c>
      <c r="D52" s="43" t="s">
        <v>178</v>
      </c>
      <c r="E52" s="42" t="s">
        <v>8</v>
      </c>
      <c r="F52" s="44" t="s">
        <v>179</v>
      </c>
      <c r="G52" s="6" t="s">
        <v>2269</v>
      </c>
      <c r="H52" s="7">
        <v>8</v>
      </c>
      <c r="I52" s="8">
        <v>8</v>
      </c>
      <c r="J52" s="2">
        <f t="shared" si="0"/>
        <v>8</v>
      </c>
      <c r="K52" s="7">
        <v>7</v>
      </c>
      <c r="L52" s="8">
        <v>7</v>
      </c>
      <c r="M52" s="2">
        <f t="shared" si="1"/>
        <v>7</v>
      </c>
      <c r="N52" s="8">
        <v>7</v>
      </c>
      <c r="O52" s="8">
        <v>6</v>
      </c>
      <c r="P52" s="2">
        <f t="shared" si="2"/>
        <v>6.4</v>
      </c>
      <c r="Q52" s="2">
        <f t="shared" si="3"/>
        <v>7.1</v>
      </c>
      <c r="R52" s="8" t="str">
        <f>VLOOKUP(Q52,Sheet1!$A$1:$B$10,2,1)</f>
        <v>Khá</v>
      </c>
      <c r="S52" s="8" t="str">
        <f t="shared" si="4"/>
        <v>Đạt</v>
      </c>
      <c r="T52" s="45"/>
    </row>
    <row r="53" spans="1:20" ht="24" customHeight="1" x14ac:dyDescent="0.25">
      <c r="A53" s="42">
        <v>43</v>
      </c>
      <c r="B53" s="42" t="s">
        <v>180</v>
      </c>
      <c r="C53" s="43" t="s">
        <v>181</v>
      </c>
      <c r="D53" s="43" t="s">
        <v>182</v>
      </c>
      <c r="E53" s="42" t="s">
        <v>8</v>
      </c>
      <c r="F53" s="44" t="s">
        <v>183</v>
      </c>
      <c r="G53" s="6" t="s">
        <v>2270</v>
      </c>
      <c r="H53" s="7">
        <v>8</v>
      </c>
      <c r="I53" s="8">
        <v>7</v>
      </c>
      <c r="J53" s="2">
        <f t="shared" si="0"/>
        <v>7.4</v>
      </c>
      <c r="K53" s="7">
        <v>5</v>
      </c>
      <c r="L53" s="8">
        <v>7</v>
      </c>
      <c r="M53" s="2">
        <f t="shared" si="1"/>
        <v>6.2</v>
      </c>
      <c r="N53" s="8">
        <v>7</v>
      </c>
      <c r="O53" s="8">
        <v>5</v>
      </c>
      <c r="P53" s="2">
        <f t="shared" si="2"/>
        <v>5.8</v>
      </c>
      <c r="Q53" s="2">
        <f t="shared" si="3"/>
        <v>6.5</v>
      </c>
      <c r="R53" s="8" t="str">
        <f>VLOOKUP(Q53,Sheet1!$A$1:$B$10,2,1)</f>
        <v>Trung bình</v>
      </c>
      <c r="S53" s="8" t="str">
        <f t="shared" si="4"/>
        <v>Đạt</v>
      </c>
      <c r="T53" s="45"/>
    </row>
    <row r="54" spans="1:20" ht="24" customHeight="1" x14ac:dyDescent="0.25">
      <c r="A54" s="42">
        <v>44</v>
      </c>
      <c r="B54" s="42" t="s">
        <v>184</v>
      </c>
      <c r="C54" s="43" t="s">
        <v>185</v>
      </c>
      <c r="D54" s="43" t="s">
        <v>16</v>
      </c>
      <c r="E54" s="42" t="s">
        <v>186</v>
      </c>
      <c r="F54" s="44" t="s">
        <v>187</v>
      </c>
      <c r="G54" s="6" t="s">
        <v>2260</v>
      </c>
      <c r="H54" s="7">
        <v>8</v>
      </c>
      <c r="I54" s="8">
        <v>6.5</v>
      </c>
      <c r="J54" s="2">
        <f t="shared" si="0"/>
        <v>7.1</v>
      </c>
      <c r="K54" s="7">
        <v>5</v>
      </c>
      <c r="L54" s="8">
        <v>7</v>
      </c>
      <c r="M54" s="2">
        <f t="shared" si="1"/>
        <v>6.2</v>
      </c>
      <c r="N54" s="8">
        <v>7</v>
      </c>
      <c r="O54" s="8">
        <v>6</v>
      </c>
      <c r="P54" s="2">
        <f t="shared" si="2"/>
        <v>6.4</v>
      </c>
      <c r="Q54" s="2">
        <f t="shared" si="3"/>
        <v>6.6</v>
      </c>
      <c r="R54" s="8" t="str">
        <f>VLOOKUP(Q54,Sheet1!$A$1:$B$10,2,1)</f>
        <v>Trung bình</v>
      </c>
      <c r="S54" s="8" t="str">
        <f t="shared" si="4"/>
        <v>Đạt</v>
      </c>
      <c r="T54" s="45"/>
    </row>
    <row r="55" spans="1:20" ht="24" customHeight="1" x14ac:dyDescent="0.25">
      <c r="A55" s="42">
        <v>45</v>
      </c>
      <c r="B55" s="42" t="s">
        <v>188</v>
      </c>
      <c r="C55" s="43" t="s">
        <v>189</v>
      </c>
      <c r="D55" s="43" t="s">
        <v>190</v>
      </c>
      <c r="E55" s="42" t="s">
        <v>186</v>
      </c>
      <c r="F55" s="44" t="s">
        <v>191</v>
      </c>
      <c r="G55" s="6" t="s">
        <v>2267</v>
      </c>
      <c r="H55" s="7">
        <v>8</v>
      </c>
      <c r="I55" s="8">
        <v>5</v>
      </c>
      <c r="J55" s="2">
        <f t="shared" si="0"/>
        <v>6.2</v>
      </c>
      <c r="K55" s="7">
        <v>7</v>
      </c>
      <c r="L55" s="8">
        <v>6</v>
      </c>
      <c r="M55" s="2">
        <f t="shared" si="1"/>
        <v>6.4</v>
      </c>
      <c r="N55" s="8">
        <v>5</v>
      </c>
      <c r="O55" s="8">
        <v>8</v>
      </c>
      <c r="P55" s="2">
        <f t="shared" si="2"/>
        <v>6.8</v>
      </c>
      <c r="Q55" s="2">
        <f t="shared" si="3"/>
        <v>6.4</v>
      </c>
      <c r="R55" s="8" t="str">
        <f>VLOOKUP(Q55,Sheet1!$A$1:$B$10,2,1)</f>
        <v>Trung bình</v>
      </c>
      <c r="S55" s="8" t="str">
        <f t="shared" si="4"/>
        <v>Đạt</v>
      </c>
      <c r="T55" s="45"/>
    </row>
    <row r="56" spans="1:20" ht="24" customHeight="1" x14ac:dyDescent="0.25">
      <c r="A56" s="42">
        <v>46</v>
      </c>
      <c r="B56" s="42" t="s">
        <v>192</v>
      </c>
      <c r="C56" s="43" t="s">
        <v>193</v>
      </c>
      <c r="D56" s="43" t="s">
        <v>45</v>
      </c>
      <c r="E56" s="42" t="s">
        <v>186</v>
      </c>
      <c r="F56" s="44" t="s">
        <v>194</v>
      </c>
      <c r="G56" s="6" t="s">
        <v>2261</v>
      </c>
      <c r="H56" s="7">
        <v>8</v>
      </c>
      <c r="I56" s="8">
        <v>6</v>
      </c>
      <c r="J56" s="2">
        <f t="shared" si="0"/>
        <v>6.8</v>
      </c>
      <c r="K56" s="7">
        <v>7</v>
      </c>
      <c r="L56" s="8">
        <v>6</v>
      </c>
      <c r="M56" s="2">
        <f t="shared" si="1"/>
        <v>6.4</v>
      </c>
      <c r="N56" s="8">
        <v>7</v>
      </c>
      <c r="O56" s="8">
        <v>6</v>
      </c>
      <c r="P56" s="2">
        <f t="shared" si="2"/>
        <v>6.4</v>
      </c>
      <c r="Q56" s="2">
        <f t="shared" si="3"/>
        <v>6.5</v>
      </c>
      <c r="R56" s="8" t="str">
        <f>VLOOKUP(Q56,Sheet1!$A$1:$B$10,2,1)</f>
        <v>Trung bình</v>
      </c>
      <c r="S56" s="8" t="str">
        <f t="shared" si="4"/>
        <v>Đạt</v>
      </c>
      <c r="T56" s="45"/>
    </row>
    <row r="57" spans="1:20" ht="24" customHeight="1" x14ac:dyDescent="0.25">
      <c r="A57" s="42">
        <v>47</v>
      </c>
      <c r="B57" s="42" t="s">
        <v>198</v>
      </c>
      <c r="C57" s="43" t="s">
        <v>124</v>
      </c>
      <c r="D57" s="43" t="s">
        <v>199</v>
      </c>
      <c r="E57" s="42" t="s">
        <v>186</v>
      </c>
      <c r="F57" s="44" t="s">
        <v>200</v>
      </c>
      <c r="G57" s="6" t="s">
        <v>2256</v>
      </c>
      <c r="H57" s="7">
        <v>5</v>
      </c>
      <c r="I57" s="8">
        <v>6</v>
      </c>
      <c r="J57" s="2">
        <f t="shared" si="0"/>
        <v>5.6</v>
      </c>
      <c r="K57" s="7">
        <v>7</v>
      </c>
      <c r="L57" s="8">
        <v>5</v>
      </c>
      <c r="M57" s="2">
        <f t="shared" si="1"/>
        <v>5.8</v>
      </c>
      <c r="N57" s="8">
        <v>7</v>
      </c>
      <c r="O57" s="8">
        <v>5</v>
      </c>
      <c r="P57" s="2">
        <f t="shared" si="2"/>
        <v>5.8</v>
      </c>
      <c r="Q57" s="2">
        <f t="shared" si="3"/>
        <v>5.7</v>
      </c>
      <c r="R57" s="8" t="str">
        <f>VLOOKUP(Q57,Sheet1!$A$1:$B$10,2,1)</f>
        <v>Trung bình</v>
      </c>
      <c r="S57" s="8" t="str">
        <f t="shared" si="4"/>
        <v>Đạt</v>
      </c>
      <c r="T57" s="45"/>
    </row>
    <row r="58" spans="1:20" ht="24" customHeight="1" x14ac:dyDescent="0.25">
      <c r="A58" s="42">
        <v>48</v>
      </c>
      <c r="B58" s="42" t="s">
        <v>201</v>
      </c>
      <c r="C58" s="43" t="s">
        <v>202</v>
      </c>
      <c r="D58" s="43" t="s">
        <v>75</v>
      </c>
      <c r="E58" s="42" t="s">
        <v>186</v>
      </c>
      <c r="F58" s="44" t="s">
        <v>203</v>
      </c>
      <c r="G58" s="6" t="s">
        <v>2257</v>
      </c>
      <c r="H58" s="7">
        <v>8</v>
      </c>
      <c r="I58" s="8">
        <v>8.5</v>
      </c>
      <c r="J58" s="2">
        <f t="shared" si="0"/>
        <v>8.3000000000000007</v>
      </c>
      <c r="K58" s="7">
        <v>7</v>
      </c>
      <c r="L58" s="8">
        <v>7</v>
      </c>
      <c r="M58" s="2">
        <f t="shared" si="1"/>
        <v>7</v>
      </c>
      <c r="N58" s="8">
        <v>8</v>
      </c>
      <c r="O58" s="8">
        <v>5</v>
      </c>
      <c r="P58" s="2">
        <f t="shared" si="2"/>
        <v>6.2</v>
      </c>
      <c r="Q58" s="2">
        <f t="shared" si="3"/>
        <v>7.1</v>
      </c>
      <c r="R58" s="8" t="str">
        <f>VLOOKUP(Q58,Sheet1!$A$1:$B$10,2,1)</f>
        <v>Khá</v>
      </c>
      <c r="S58" s="8" t="str">
        <f t="shared" si="4"/>
        <v>Đạt</v>
      </c>
      <c r="T58" s="45"/>
    </row>
    <row r="59" spans="1:20" ht="24" customHeight="1" x14ac:dyDescent="0.25">
      <c r="A59" s="42">
        <v>49</v>
      </c>
      <c r="B59" s="42" t="s">
        <v>195</v>
      </c>
      <c r="C59" s="43" t="s">
        <v>196</v>
      </c>
      <c r="D59" s="43" t="s">
        <v>56</v>
      </c>
      <c r="E59" s="42" t="s">
        <v>186</v>
      </c>
      <c r="F59" s="44" t="s">
        <v>197</v>
      </c>
      <c r="G59" s="6" t="s">
        <v>2269</v>
      </c>
      <c r="H59" s="7">
        <v>5</v>
      </c>
      <c r="I59" s="8">
        <v>6.5</v>
      </c>
      <c r="J59" s="2">
        <f t="shared" si="0"/>
        <v>5.9</v>
      </c>
      <c r="K59" s="7">
        <v>5</v>
      </c>
      <c r="L59" s="8">
        <v>8</v>
      </c>
      <c r="M59" s="2">
        <f t="shared" si="1"/>
        <v>6.8</v>
      </c>
      <c r="N59" s="8">
        <v>7</v>
      </c>
      <c r="O59" s="8">
        <v>8</v>
      </c>
      <c r="P59" s="2">
        <f t="shared" si="2"/>
        <v>7.6</v>
      </c>
      <c r="Q59" s="2">
        <f t="shared" si="3"/>
        <v>6.7</v>
      </c>
      <c r="R59" s="8" t="str">
        <f>VLOOKUP(Q59,Sheet1!$A$1:$B$10,2,1)</f>
        <v>Trung bình</v>
      </c>
      <c r="S59" s="8" t="str">
        <f t="shared" si="4"/>
        <v>Đạt</v>
      </c>
      <c r="T59" s="45"/>
    </row>
    <row r="60" spans="1:20" ht="24" customHeight="1" x14ac:dyDescent="0.25">
      <c r="A60" s="42">
        <v>50</v>
      </c>
      <c r="B60" s="42" t="s">
        <v>204</v>
      </c>
      <c r="C60" s="43" t="s">
        <v>78</v>
      </c>
      <c r="D60" s="43" t="s">
        <v>205</v>
      </c>
      <c r="E60" s="42" t="s">
        <v>186</v>
      </c>
      <c r="F60" s="44" t="s">
        <v>206</v>
      </c>
      <c r="G60" s="6" t="s">
        <v>2271</v>
      </c>
      <c r="H60" s="7">
        <v>5</v>
      </c>
      <c r="I60" s="8">
        <v>8.5</v>
      </c>
      <c r="J60" s="2">
        <f t="shared" si="0"/>
        <v>7.1</v>
      </c>
      <c r="K60" s="7">
        <v>7</v>
      </c>
      <c r="L60" s="8">
        <v>6.5</v>
      </c>
      <c r="M60" s="2">
        <f t="shared" si="1"/>
        <v>6.7</v>
      </c>
      <c r="N60" s="8">
        <v>8</v>
      </c>
      <c r="O60" s="8">
        <v>5</v>
      </c>
      <c r="P60" s="2">
        <f t="shared" si="2"/>
        <v>6.2</v>
      </c>
      <c r="Q60" s="2">
        <f t="shared" si="3"/>
        <v>6.6</v>
      </c>
      <c r="R60" s="8" t="str">
        <f>VLOOKUP(Q60,Sheet1!$A$1:$B$10,2,1)</f>
        <v>Trung bình</v>
      </c>
      <c r="S60" s="8" t="str">
        <f t="shared" si="4"/>
        <v>Đạt</v>
      </c>
      <c r="T60" s="45"/>
    </row>
    <row r="61" spans="1:20" ht="24" customHeight="1" x14ac:dyDescent="0.25">
      <c r="A61" s="42">
        <v>51</v>
      </c>
      <c r="B61" s="42" t="s">
        <v>207</v>
      </c>
      <c r="C61" s="43" t="s">
        <v>208</v>
      </c>
      <c r="D61" s="43" t="s">
        <v>209</v>
      </c>
      <c r="E61" s="42" t="s">
        <v>186</v>
      </c>
      <c r="F61" s="44" t="s">
        <v>210</v>
      </c>
      <c r="G61" s="6" t="s">
        <v>2256</v>
      </c>
      <c r="H61" s="7">
        <v>8</v>
      </c>
      <c r="I61" s="8">
        <v>5.5</v>
      </c>
      <c r="J61" s="2">
        <f t="shared" si="0"/>
        <v>6.5</v>
      </c>
      <c r="K61" s="7">
        <v>5</v>
      </c>
      <c r="L61" s="8">
        <v>5.5</v>
      </c>
      <c r="M61" s="2">
        <f t="shared" si="1"/>
        <v>5.3</v>
      </c>
      <c r="N61" s="8">
        <v>8</v>
      </c>
      <c r="O61" s="8">
        <v>5</v>
      </c>
      <c r="P61" s="2">
        <f t="shared" si="2"/>
        <v>6.2</v>
      </c>
      <c r="Q61" s="2">
        <f t="shared" si="3"/>
        <v>6</v>
      </c>
      <c r="R61" s="8" t="str">
        <f>VLOOKUP(Q61,Sheet1!$A$1:$B$10,2,1)</f>
        <v>Trung bình</v>
      </c>
      <c r="S61" s="8" t="str">
        <f t="shared" si="4"/>
        <v>Đạt</v>
      </c>
      <c r="T61" s="45"/>
    </row>
    <row r="62" spans="1:20" ht="24" customHeight="1" x14ac:dyDescent="0.25">
      <c r="A62" s="42">
        <v>52</v>
      </c>
      <c r="B62" s="42" t="s">
        <v>211</v>
      </c>
      <c r="C62" s="43" t="s">
        <v>212</v>
      </c>
      <c r="D62" s="43" t="s">
        <v>100</v>
      </c>
      <c r="E62" s="42" t="s">
        <v>186</v>
      </c>
      <c r="F62" s="44" t="s">
        <v>213</v>
      </c>
      <c r="G62" s="6" t="s">
        <v>2257</v>
      </c>
      <c r="H62" s="7">
        <v>9</v>
      </c>
      <c r="I62" s="8">
        <v>7.5</v>
      </c>
      <c r="J62" s="2">
        <f t="shared" si="0"/>
        <v>8.1</v>
      </c>
      <c r="K62" s="7">
        <v>8</v>
      </c>
      <c r="L62" s="8">
        <v>6.5</v>
      </c>
      <c r="M62" s="2">
        <f t="shared" si="1"/>
        <v>7.1</v>
      </c>
      <c r="N62" s="8">
        <v>9</v>
      </c>
      <c r="O62" s="8">
        <v>7</v>
      </c>
      <c r="P62" s="2">
        <f t="shared" si="2"/>
        <v>7.8</v>
      </c>
      <c r="Q62" s="2">
        <f t="shared" si="3"/>
        <v>7.7</v>
      </c>
      <c r="R62" s="8" t="str">
        <f>VLOOKUP(Q62,Sheet1!$A$1:$B$10,2,1)</f>
        <v>Khá</v>
      </c>
      <c r="S62" s="8" t="str">
        <f t="shared" si="4"/>
        <v>Đạt</v>
      </c>
      <c r="T62" s="45"/>
    </row>
    <row r="63" spans="1:20" ht="24" customHeight="1" x14ac:dyDescent="0.25">
      <c r="A63" s="42">
        <v>53</v>
      </c>
      <c r="B63" s="42" t="s">
        <v>214</v>
      </c>
      <c r="C63" s="43" t="s">
        <v>215</v>
      </c>
      <c r="D63" s="43" t="s">
        <v>100</v>
      </c>
      <c r="E63" s="42" t="s">
        <v>186</v>
      </c>
      <c r="F63" s="44" t="s">
        <v>216</v>
      </c>
      <c r="G63" s="6" t="s">
        <v>2272</v>
      </c>
      <c r="H63" s="7">
        <v>8</v>
      </c>
      <c r="I63" s="8">
        <v>7.5</v>
      </c>
      <c r="J63" s="2">
        <f t="shared" si="0"/>
        <v>7.7</v>
      </c>
      <c r="K63" s="7">
        <v>7</v>
      </c>
      <c r="L63" s="8">
        <v>6.5</v>
      </c>
      <c r="M63" s="2">
        <f t="shared" si="1"/>
        <v>6.7</v>
      </c>
      <c r="N63" s="8">
        <v>8</v>
      </c>
      <c r="O63" s="8">
        <v>9</v>
      </c>
      <c r="P63" s="2">
        <f t="shared" si="2"/>
        <v>8.6</v>
      </c>
      <c r="Q63" s="2">
        <f t="shared" si="3"/>
        <v>7.7</v>
      </c>
      <c r="R63" s="8" t="str">
        <f>VLOOKUP(Q63,Sheet1!$A$1:$B$10,2,1)</f>
        <v>Khá</v>
      </c>
      <c r="S63" s="8" t="str">
        <f t="shared" si="4"/>
        <v>Đạt</v>
      </c>
      <c r="T63" s="45"/>
    </row>
    <row r="64" spans="1:20" ht="24" customHeight="1" x14ac:dyDescent="0.25">
      <c r="A64" s="42">
        <v>54</v>
      </c>
      <c r="B64" s="42" t="s">
        <v>217</v>
      </c>
      <c r="C64" s="43" t="s">
        <v>218</v>
      </c>
      <c r="D64" s="43" t="s">
        <v>219</v>
      </c>
      <c r="E64" s="42" t="s">
        <v>186</v>
      </c>
      <c r="F64" s="44" t="s">
        <v>220</v>
      </c>
      <c r="G64" s="6" t="s">
        <v>2256</v>
      </c>
      <c r="H64" s="7">
        <v>5</v>
      </c>
      <c r="I64" s="8">
        <v>6</v>
      </c>
      <c r="J64" s="2">
        <f t="shared" si="0"/>
        <v>5.6</v>
      </c>
      <c r="K64" s="7">
        <v>7</v>
      </c>
      <c r="L64" s="8">
        <v>6</v>
      </c>
      <c r="M64" s="2">
        <f t="shared" si="1"/>
        <v>6.4</v>
      </c>
      <c r="N64" s="8">
        <v>6</v>
      </c>
      <c r="O64" s="8">
        <v>9</v>
      </c>
      <c r="P64" s="2">
        <f t="shared" si="2"/>
        <v>7.8</v>
      </c>
      <c r="Q64" s="2">
        <f t="shared" si="3"/>
        <v>6.6</v>
      </c>
      <c r="R64" s="8" t="str">
        <f>VLOOKUP(Q64,Sheet1!$A$1:$B$10,2,1)</f>
        <v>Trung bình</v>
      </c>
      <c r="S64" s="8" t="str">
        <f t="shared" si="4"/>
        <v>Đạt</v>
      </c>
      <c r="T64" s="45"/>
    </row>
    <row r="65" spans="1:20" ht="24" customHeight="1" x14ac:dyDescent="0.25">
      <c r="A65" s="42">
        <v>55</v>
      </c>
      <c r="B65" s="42" t="s">
        <v>221</v>
      </c>
      <c r="C65" s="43" t="s">
        <v>222</v>
      </c>
      <c r="D65" s="43" t="s">
        <v>121</v>
      </c>
      <c r="E65" s="42" t="s">
        <v>186</v>
      </c>
      <c r="F65" s="44" t="s">
        <v>223</v>
      </c>
      <c r="G65" s="6" t="s">
        <v>2256</v>
      </c>
      <c r="H65" s="7">
        <v>5</v>
      </c>
      <c r="I65" s="8">
        <v>5.5</v>
      </c>
      <c r="J65" s="2">
        <f t="shared" si="0"/>
        <v>5.3</v>
      </c>
      <c r="K65" s="7">
        <v>5</v>
      </c>
      <c r="L65" s="8">
        <v>5</v>
      </c>
      <c r="M65" s="2">
        <f t="shared" si="1"/>
        <v>5</v>
      </c>
      <c r="N65" s="8">
        <v>8</v>
      </c>
      <c r="O65" s="8">
        <v>8</v>
      </c>
      <c r="P65" s="2">
        <f t="shared" si="2"/>
        <v>8</v>
      </c>
      <c r="Q65" s="2">
        <f t="shared" si="3"/>
        <v>6.2</v>
      </c>
      <c r="R65" s="8" t="str">
        <f>VLOOKUP(Q65,Sheet1!$A$1:$B$10,2,1)</f>
        <v>Trung bình</v>
      </c>
      <c r="S65" s="8" t="str">
        <f t="shared" si="4"/>
        <v>Đạt</v>
      </c>
      <c r="T65" s="45"/>
    </row>
    <row r="66" spans="1:20" ht="24" customHeight="1" x14ac:dyDescent="0.25">
      <c r="A66" s="42">
        <v>56</v>
      </c>
      <c r="B66" s="42" t="s">
        <v>226</v>
      </c>
      <c r="C66" s="43" t="s">
        <v>227</v>
      </c>
      <c r="D66" s="43" t="s">
        <v>228</v>
      </c>
      <c r="E66" s="42" t="s">
        <v>186</v>
      </c>
      <c r="F66" s="44" t="s">
        <v>229</v>
      </c>
      <c r="G66" s="6" t="s">
        <v>2268</v>
      </c>
      <c r="H66" s="7">
        <v>3</v>
      </c>
      <c r="I66" s="8">
        <v>9.5</v>
      </c>
      <c r="J66" s="2">
        <f t="shared" si="0"/>
        <v>6.9</v>
      </c>
      <c r="K66" s="7">
        <v>7</v>
      </c>
      <c r="L66" s="8">
        <v>5.5</v>
      </c>
      <c r="M66" s="2">
        <f t="shared" si="1"/>
        <v>6.1</v>
      </c>
      <c r="N66" s="8">
        <v>8</v>
      </c>
      <c r="O66" s="8">
        <v>6</v>
      </c>
      <c r="P66" s="2">
        <f t="shared" si="2"/>
        <v>6.8</v>
      </c>
      <c r="Q66" s="2">
        <f t="shared" si="3"/>
        <v>6.6</v>
      </c>
      <c r="R66" s="8" t="str">
        <f>VLOOKUP(Q66,Sheet1!$A$1:$B$10,2,1)</f>
        <v>Trung bình</v>
      </c>
      <c r="S66" s="8" t="str">
        <f t="shared" si="4"/>
        <v>Đạt</v>
      </c>
      <c r="T66" s="45"/>
    </row>
    <row r="67" spans="1:20" ht="24" customHeight="1" x14ac:dyDescent="0.25">
      <c r="A67" s="42">
        <v>57</v>
      </c>
      <c r="B67" s="42" t="s">
        <v>230</v>
      </c>
      <c r="C67" s="43" t="s">
        <v>231</v>
      </c>
      <c r="D67" s="43" t="s">
        <v>232</v>
      </c>
      <c r="E67" s="42" t="s">
        <v>186</v>
      </c>
      <c r="F67" s="44" t="s">
        <v>233</v>
      </c>
      <c r="G67" s="6" t="s">
        <v>2273</v>
      </c>
      <c r="H67" s="7">
        <v>5</v>
      </c>
      <c r="I67" s="8">
        <v>8</v>
      </c>
      <c r="J67" s="2">
        <f t="shared" si="0"/>
        <v>6.8</v>
      </c>
      <c r="K67" s="7">
        <v>7</v>
      </c>
      <c r="L67" s="8">
        <v>6.5</v>
      </c>
      <c r="M67" s="2">
        <f t="shared" si="1"/>
        <v>6.7</v>
      </c>
      <c r="N67" s="8">
        <v>8</v>
      </c>
      <c r="O67" s="8">
        <v>8</v>
      </c>
      <c r="P67" s="2">
        <f t="shared" si="2"/>
        <v>8</v>
      </c>
      <c r="Q67" s="2">
        <f t="shared" si="3"/>
        <v>7.2</v>
      </c>
      <c r="R67" s="8" t="str">
        <f>VLOOKUP(Q67,Sheet1!$A$1:$B$10,2,1)</f>
        <v>Khá</v>
      </c>
      <c r="S67" s="8" t="str">
        <f t="shared" si="4"/>
        <v>Đạt</v>
      </c>
      <c r="T67" s="45"/>
    </row>
    <row r="68" spans="1:20" ht="24" customHeight="1" x14ac:dyDescent="0.25">
      <c r="A68" s="42">
        <v>58</v>
      </c>
      <c r="B68" s="42" t="s">
        <v>234</v>
      </c>
      <c r="C68" s="43" t="s">
        <v>157</v>
      </c>
      <c r="D68" s="43" t="s">
        <v>133</v>
      </c>
      <c r="E68" s="42" t="s">
        <v>186</v>
      </c>
      <c r="F68" s="44" t="s">
        <v>235</v>
      </c>
      <c r="G68" s="6" t="s">
        <v>2274</v>
      </c>
      <c r="H68" s="7">
        <v>5</v>
      </c>
      <c r="I68" s="8">
        <v>7</v>
      </c>
      <c r="J68" s="2">
        <f t="shared" si="0"/>
        <v>6.2</v>
      </c>
      <c r="K68" s="7">
        <v>7</v>
      </c>
      <c r="L68" s="8">
        <v>7</v>
      </c>
      <c r="M68" s="2">
        <f t="shared" si="1"/>
        <v>7</v>
      </c>
      <c r="N68" s="8">
        <v>6</v>
      </c>
      <c r="O68" s="8">
        <v>6</v>
      </c>
      <c r="P68" s="2">
        <f t="shared" si="2"/>
        <v>6</v>
      </c>
      <c r="Q68" s="2">
        <f t="shared" si="3"/>
        <v>6.3</v>
      </c>
      <c r="R68" s="8" t="str">
        <f>VLOOKUP(Q68,Sheet1!$A$1:$B$10,2,1)</f>
        <v>Trung bình</v>
      </c>
      <c r="S68" s="8" t="str">
        <f t="shared" si="4"/>
        <v>Đạt</v>
      </c>
      <c r="T68" s="45"/>
    </row>
    <row r="69" spans="1:20" ht="24" customHeight="1" x14ac:dyDescent="0.25">
      <c r="A69" s="42">
        <v>59</v>
      </c>
      <c r="B69" s="42" t="s">
        <v>236</v>
      </c>
      <c r="C69" s="43" t="s">
        <v>237</v>
      </c>
      <c r="D69" s="43" t="s">
        <v>238</v>
      </c>
      <c r="E69" s="42" t="s">
        <v>186</v>
      </c>
      <c r="F69" s="44" t="s">
        <v>239</v>
      </c>
      <c r="G69" s="6" t="s">
        <v>2260</v>
      </c>
      <c r="H69" s="7">
        <v>8</v>
      </c>
      <c r="I69" s="8">
        <v>6.5</v>
      </c>
      <c r="J69" s="2">
        <f t="shared" si="0"/>
        <v>7.1</v>
      </c>
      <c r="K69" s="7">
        <v>7</v>
      </c>
      <c r="L69" s="8">
        <v>6</v>
      </c>
      <c r="M69" s="2">
        <f t="shared" si="1"/>
        <v>6.4</v>
      </c>
      <c r="N69" s="8">
        <v>6</v>
      </c>
      <c r="O69" s="8">
        <v>8</v>
      </c>
      <c r="P69" s="2">
        <f t="shared" si="2"/>
        <v>7.2</v>
      </c>
      <c r="Q69" s="2">
        <f t="shared" si="3"/>
        <v>6.9</v>
      </c>
      <c r="R69" s="8" t="str">
        <f>VLOOKUP(Q69,Sheet1!$A$1:$B$10,2,1)</f>
        <v>Trung bình</v>
      </c>
      <c r="S69" s="8" t="str">
        <f t="shared" si="4"/>
        <v>Đạt</v>
      </c>
      <c r="T69" s="45"/>
    </row>
    <row r="70" spans="1:20" ht="24" customHeight="1" x14ac:dyDescent="0.25">
      <c r="A70" s="42">
        <v>60</v>
      </c>
      <c r="B70" s="42" t="s">
        <v>240</v>
      </c>
      <c r="C70" s="43" t="s">
        <v>136</v>
      </c>
      <c r="D70" s="43" t="s">
        <v>137</v>
      </c>
      <c r="E70" s="42" t="s">
        <v>186</v>
      </c>
      <c r="F70" s="44" t="s">
        <v>241</v>
      </c>
      <c r="G70" s="6" t="s">
        <v>2256</v>
      </c>
      <c r="H70" s="7">
        <v>8</v>
      </c>
      <c r="I70" s="8">
        <v>8</v>
      </c>
      <c r="J70" s="2">
        <f t="shared" si="0"/>
        <v>8</v>
      </c>
      <c r="K70" s="7">
        <v>4</v>
      </c>
      <c r="L70" s="8">
        <v>6</v>
      </c>
      <c r="M70" s="2">
        <f t="shared" si="1"/>
        <v>5.2</v>
      </c>
      <c r="N70" s="8">
        <v>5</v>
      </c>
      <c r="O70" s="8">
        <v>8</v>
      </c>
      <c r="P70" s="2">
        <f t="shared" si="2"/>
        <v>6.8</v>
      </c>
      <c r="Q70" s="2">
        <f t="shared" si="3"/>
        <v>6.8</v>
      </c>
      <c r="R70" s="8" t="str">
        <f>VLOOKUP(Q70,Sheet1!$A$1:$B$10,2,1)</f>
        <v>Trung bình</v>
      </c>
      <c r="S70" s="8" t="str">
        <f t="shared" si="4"/>
        <v>Đạt</v>
      </c>
      <c r="T70" s="45"/>
    </row>
    <row r="71" spans="1:20" ht="24" customHeight="1" x14ac:dyDescent="0.25">
      <c r="A71" s="42">
        <v>61</v>
      </c>
      <c r="B71" s="42" t="s">
        <v>242</v>
      </c>
      <c r="C71" s="43" t="s">
        <v>243</v>
      </c>
      <c r="D71" s="43" t="s">
        <v>244</v>
      </c>
      <c r="E71" s="42" t="s">
        <v>186</v>
      </c>
      <c r="F71" s="44" t="s">
        <v>245</v>
      </c>
      <c r="G71" s="6" t="s">
        <v>2275</v>
      </c>
      <c r="H71" s="7">
        <v>5</v>
      </c>
      <c r="I71" s="8">
        <v>6</v>
      </c>
      <c r="J71" s="2">
        <f t="shared" si="0"/>
        <v>5.6</v>
      </c>
      <c r="K71" s="7">
        <v>7</v>
      </c>
      <c r="L71" s="8">
        <v>5.5</v>
      </c>
      <c r="M71" s="2">
        <f t="shared" si="1"/>
        <v>6.1</v>
      </c>
      <c r="N71" s="8">
        <v>5</v>
      </c>
      <c r="O71" s="8">
        <v>8</v>
      </c>
      <c r="P71" s="2">
        <f t="shared" si="2"/>
        <v>6.8</v>
      </c>
      <c r="Q71" s="2">
        <f t="shared" si="3"/>
        <v>6.1</v>
      </c>
      <c r="R71" s="8" t="str">
        <f>VLOOKUP(Q71,Sheet1!$A$1:$B$10,2,1)</f>
        <v>Trung bình</v>
      </c>
      <c r="S71" s="8" t="str">
        <f t="shared" si="4"/>
        <v>Đạt</v>
      </c>
      <c r="T71" s="45"/>
    </row>
    <row r="72" spans="1:20" ht="24" customHeight="1" x14ac:dyDescent="0.25">
      <c r="A72" s="42">
        <v>62</v>
      </c>
      <c r="B72" s="42" t="s">
        <v>248</v>
      </c>
      <c r="C72" s="43" t="s">
        <v>249</v>
      </c>
      <c r="D72" s="43" t="s">
        <v>250</v>
      </c>
      <c r="E72" s="42" t="s">
        <v>186</v>
      </c>
      <c r="F72" s="44" t="s">
        <v>251</v>
      </c>
      <c r="G72" s="6" t="s">
        <v>2259</v>
      </c>
      <c r="H72" s="7">
        <v>8</v>
      </c>
      <c r="I72" s="8">
        <v>6</v>
      </c>
      <c r="J72" s="2">
        <f t="shared" si="0"/>
        <v>6.8</v>
      </c>
      <c r="K72" s="7">
        <v>5</v>
      </c>
      <c r="L72" s="8">
        <v>6</v>
      </c>
      <c r="M72" s="2">
        <f t="shared" si="1"/>
        <v>5.6</v>
      </c>
      <c r="N72" s="8">
        <v>6</v>
      </c>
      <c r="O72" s="8">
        <v>8</v>
      </c>
      <c r="P72" s="2">
        <f t="shared" si="2"/>
        <v>7.2</v>
      </c>
      <c r="Q72" s="2">
        <f t="shared" si="3"/>
        <v>6.6</v>
      </c>
      <c r="R72" s="8" t="str">
        <f>VLOOKUP(Q72,Sheet1!$A$1:$B$10,2,1)</f>
        <v>Trung bình</v>
      </c>
      <c r="S72" s="8" t="str">
        <f t="shared" si="4"/>
        <v>Đạt</v>
      </c>
      <c r="T72" s="45"/>
    </row>
    <row r="73" spans="1:20" ht="24" customHeight="1" x14ac:dyDescent="0.25">
      <c r="A73" s="42">
        <v>63</v>
      </c>
      <c r="B73" s="42" t="s">
        <v>252</v>
      </c>
      <c r="C73" s="43" t="s">
        <v>253</v>
      </c>
      <c r="D73" s="43" t="s">
        <v>250</v>
      </c>
      <c r="E73" s="42" t="s">
        <v>186</v>
      </c>
      <c r="F73" s="44" t="s">
        <v>254</v>
      </c>
      <c r="G73" s="6" t="s">
        <v>2271</v>
      </c>
      <c r="H73" s="7">
        <v>8</v>
      </c>
      <c r="I73" s="8">
        <v>7.5</v>
      </c>
      <c r="J73" s="2">
        <f t="shared" si="0"/>
        <v>7.7</v>
      </c>
      <c r="K73" s="7">
        <v>7</v>
      </c>
      <c r="L73" s="8">
        <v>7</v>
      </c>
      <c r="M73" s="2">
        <f t="shared" si="1"/>
        <v>7</v>
      </c>
      <c r="N73" s="8">
        <v>6</v>
      </c>
      <c r="O73" s="8">
        <v>5</v>
      </c>
      <c r="P73" s="2">
        <f t="shared" si="2"/>
        <v>5.4</v>
      </c>
      <c r="Q73" s="2">
        <f t="shared" si="3"/>
        <v>6.6</v>
      </c>
      <c r="R73" s="8" t="str">
        <f>VLOOKUP(Q73,Sheet1!$A$1:$B$10,2,1)</f>
        <v>Trung bình</v>
      </c>
      <c r="S73" s="8" t="str">
        <f t="shared" si="4"/>
        <v>Đạt</v>
      </c>
      <c r="T73" s="45"/>
    </row>
    <row r="74" spans="1:20" ht="24" customHeight="1" x14ac:dyDescent="0.25">
      <c r="A74" s="42">
        <v>64</v>
      </c>
      <c r="B74" s="42" t="s">
        <v>255</v>
      </c>
      <c r="C74" s="43" t="s">
        <v>256</v>
      </c>
      <c r="D74" s="43" t="s">
        <v>250</v>
      </c>
      <c r="E74" s="42" t="s">
        <v>186</v>
      </c>
      <c r="F74" s="44" t="s">
        <v>257</v>
      </c>
      <c r="G74" s="6" t="s">
        <v>2262</v>
      </c>
      <c r="H74" s="7">
        <v>8</v>
      </c>
      <c r="I74" s="8">
        <v>6</v>
      </c>
      <c r="J74" s="2">
        <f t="shared" si="0"/>
        <v>6.8</v>
      </c>
      <c r="K74" s="7">
        <v>7</v>
      </c>
      <c r="L74" s="8">
        <v>8.5</v>
      </c>
      <c r="M74" s="2">
        <f t="shared" si="1"/>
        <v>7.9</v>
      </c>
      <c r="N74" s="8">
        <v>6</v>
      </c>
      <c r="O74" s="8">
        <v>9</v>
      </c>
      <c r="P74" s="2">
        <f t="shared" si="2"/>
        <v>7.8</v>
      </c>
      <c r="Q74" s="2">
        <f t="shared" si="3"/>
        <v>7.4</v>
      </c>
      <c r="R74" s="8" t="str">
        <f>VLOOKUP(Q74,Sheet1!$A$1:$B$10,2,1)</f>
        <v>Khá</v>
      </c>
      <c r="S74" s="8" t="str">
        <f t="shared" si="4"/>
        <v>Đạt</v>
      </c>
      <c r="T74" s="45"/>
    </row>
    <row r="75" spans="1:20" ht="24" customHeight="1" x14ac:dyDescent="0.25">
      <c r="A75" s="42">
        <v>65</v>
      </c>
      <c r="B75" s="42" t="s">
        <v>258</v>
      </c>
      <c r="C75" s="43" t="s">
        <v>259</v>
      </c>
      <c r="D75" s="43" t="s">
        <v>260</v>
      </c>
      <c r="E75" s="42" t="s">
        <v>186</v>
      </c>
      <c r="F75" s="44" t="s">
        <v>261</v>
      </c>
      <c r="G75" s="6" t="s">
        <v>2268</v>
      </c>
      <c r="H75" s="7">
        <v>9</v>
      </c>
      <c r="I75" s="8">
        <v>5</v>
      </c>
      <c r="J75" s="2">
        <f t="shared" ref="J75:J138" si="5">ROUND(SUMPRODUCT($H$9:$I$9,H75:I75),1)</f>
        <v>6.6</v>
      </c>
      <c r="K75" s="7">
        <v>8</v>
      </c>
      <c r="L75" s="8">
        <v>5</v>
      </c>
      <c r="M75" s="2">
        <f t="shared" ref="M75:M138" si="6">ROUND(SUMPRODUCT($K$9:$L$9,K75:L75),1)</f>
        <v>6.2</v>
      </c>
      <c r="N75" s="8">
        <v>6</v>
      </c>
      <c r="O75" s="8">
        <v>9</v>
      </c>
      <c r="P75" s="2">
        <f t="shared" ref="P75:P138" si="7">ROUND(SUMPRODUCT($N$9:$O$9,N75:O75),1)</f>
        <v>7.8</v>
      </c>
      <c r="Q75" s="2">
        <f t="shared" si="3"/>
        <v>6.9</v>
      </c>
      <c r="R75" s="8" t="str">
        <f>VLOOKUP(Q75,Sheet1!$A$1:$B$10,2,1)</f>
        <v>Trung bình</v>
      </c>
      <c r="S75" s="8" t="str">
        <f t="shared" si="4"/>
        <v>Đạt</v>
      </c>
      <c r="T75" s="45"/>
    </row>
    <row r="76" spans="1:20" ht="24" customHeight="1" x14ac:dyDescent="0.25">
      <c r="A76" s="42">
        <v>66</v>
      </c>
      <c r="B76" s="42" t="s">
        <v>265</v>
      </c>
      <c r="C76" s="43" t="s">
        <v>266</v>
      </c>
      <c r="D76" s="43" t="s">
        <v>263</v>
      </c>
      <c r="E76" s="42" t="s">
        <v>186</v>
      </c>
      <c r="F76" s="44" t="s">
        <v>267</v>
      </c>
      <c r="G76" s="6" t="s">
        <v>2254</v>
      </c>
      <c r="H76" s="7">
        <v>9</v>
      </c>
      <c r="I76" s="8">
        <v>6</v>
      </c>
      <c r="J76" s="2">
        <f t="shared" si="5"/>
        <v>7.2</v>
      </c>
      <c r="K76" s="7">
        <v>6</v>
      </c>
      <c r="L76" s="8">
        <v>6.5</v>
      </c>
      <c r="M76" s="2">
        <f t="shared" si="6"/>
        <v>6.3</v>
      </c>
      <c r="N76" s="8">
        <v>8</v>
      </c>
      <c r="O76" s="8">
        <v>6</v>
      </c>
      <c r="P76" s="2">
        <f t="shared" si="7"/>
        <v>6.8</v>
      </c>
      <c r="Q76" s="2">
        <f t="shared" ref="Q76:Q139" si="8">TRUNC(SUMPRODUCT(H76:P76,$H$10:$P$10)/SUM($H$10:$P$10),1)</f>
        <v>6.8</v>
      </c>
      <c r="R76" s="8" t="str">
        <f>VLOOKUP(Q76,Sheet1!$A$1:$B$10,2,1)</f>
        <v>Trung bình</v>
      </c>
      <c r="S76" s="8" t="str">
        <f t="shared" ref="S76:S139" si="9">IF(AND(MIN(J76,M76,P76)&gt;=4,Q76&gt;=5),"Đạt","Không Đạt")</f>
        <v>Đạt</v>
      </c>
      <c r="T76" s="45"/>
    </row>
    <row r="77" spans="1:20" ht="24" customHeight="1" x14ac:dyDescent="0.25">
      <c r="A77" s="42">
        <v>67</v>
      </c>
      <c r="B77" s="42" t="s">
        <v>268</v>
      </c>
      <c r="C77" s="43" t="s">
        <v>269</v>
      </c>
      <c r="D77" s="43" t="s">
        <v>270</v>
      </c>
      <c r="E77" s="42" t="s">
        <v>186</v>
      </c>
      <c r="F77" s="44" t="s">
        <v>271</v>
      </c>
      <c r="G77" s="6" t="s">
        <v>2276</v>
      </c>
      <c r="H77" s="7">
        <v>8</v>
      </c>
      <c r="I77" s="8">
        <v>5</v>
      </c>
      <c r="J77" s="2">
        <f t="shared" si="5"/>
        <v>6.2</v>
      </c>
      <c r="K77" s="7">
        <v>7</v>
      </c>
      <c r="L77" s="8">
        <v>5</v>
      </c>
      <c r="M77" s="2">
        <f t="shared" si="6"/>
        <v>5.8</v>
      </c>
      <c r="N77" s="8">
        <v>7</v>
      </c>
      <c r="O77" s="8">
        <v>8</v>
      </c>
      <c r="P77" s="2">
        <f t="shared" si="7"/>
        <v>7.6</v>
      </c>
      <c r="Q77" s="2">
        <f t="shared" si="8"/>
        <v>6.6</v>
      </c>
      <c r="R77" s="8" t="str">
        <f>VLOOKUP(Q77,Sheet1!$A$1:$B$10,2,1)</f>
        <v>Trung bình</v>
      </c>
      <c r="S77" s="8" t="str">
        <f t="shared" si="9"/>
        <v>Đạt</v>
      </c>
      <c r="T77" s="45"/>
    </row>
    <row r="78" spans="1:20" ht="24" customHeight="1" x14ac:dyDescent="0.25">
      <c r="A78" s="42">
        <v>68</v>
      </c>
      <c r="B78" s="42" t="s">
        <v>272</v>
      </c>
      <c r="C78" s="43" t="s">
        <v>70</v>
      </c>
      <c r="D78" s="43" t="s">
        <v>146</v>
      </c>
      <c r="E78" s="42" t="s">
        <v>186</v>
      </c>
      <c r="F78" s="44" t="s">
        <v>273</v>
      </c>
      <c r="G78" s="6" t="s">
        <v>2271</v>
      </c>
      <c r="H78" s="7">
        <v>8</v>
      </c>
      <c r="I78" s="8">
        <v>6.5</v>
      </c>
      <c r="J78" s="2">
        <f t="shared" si="5"/>
        <v>7.1</v>
      </c>
      <c r="K78" s="7">
        <v>7</v>
      </c>
      <c r="L78" s="8">
        <v>5</v>
      </c>
      <c r="M78" s="2">
        <f t="shared" si="6"/>
        <v>5.8</v>
      </c>
      <c r="N78" s="8">
        <v>7</v>
      </c>
      <c r="O78" s="8">
        <v>6</v>
      </c>
      <c r="P78" s="2">
        <f t="shared" si="7"/>
        <v>6.4</v>
      </c>
      <c r="Q78" s="2">
        <f t="shared" si="8"/>
        <v>6.5</v>
      </c>
      <c r="R78" s="8" t="str">
        <f>VLOOKUP(Q78,Sheet1!$A$1:$B$10,2,1)</f>
        <v>Trung bình</v>
      </c>
      <c r="S78" s="8" t="str">
        <f t="shared" si="9"/>
        <v>Đạt</v>
      </c>
      <c r="T78" s="45"/>
    </row>
    <row r="79" spans="1:20" ht="24" customHeight="1" x14ac:dyDescent="0.25">
      <c r="A79" s="42">
        <v>69</v>
      </c>
      <c r="B79" s="42" t="s">
        <v>274</v>
      </c>
      <c r="C79" s="43" t="s">
        <v>275</v>
      </c>
      <c r="D79" s="43" t="s">
        <v>150</v>
      </c>
      <c r="E79" s="42" t="s">
        <v>186</v>
      </c>
      <c r="F79" s="44" t="s">
        <v>276</v>
      </c>
      <c r="G79" s="6" t="s">
        <v>2265</v>
      </c>
      <c r="H79" s="7">
        <v>8</v>
      </c>
      <c r="I79" s="8">
        <v>4.5</v>
      </c>
      <c r="J79" s="2">
        <f t="shared" si="5"/>
        <v>5.9</v>
      </c>
      <c r="K79" s="7">
        <v>7</v>
      </c>
      <c r="L79" s="8">
        <v>4.5</v>
      </c>
      <c r="M79" s="2">
        <f t="shared" si="6"/>
        <v>5.5</v>
      </c>
      <c r="N79" s="8">
        <v>7</v>
      </c>
      <c r="O79" s="8">
        <v>7</v>
      </c>
      <c r="P79" s="2">
        <f t="shared" si="7"/>
        <v>7</v>
      </c>
      <c r="Q79" s="2">
        <f t="shared" si="8"/>
        <v>6.2</v>
      </c>
      <c r="R79" s="8" t="str">
        <f>VLOOKUP(Q79,Sheet1!$A$1:$B$10,2,1)</f>
        <v>Trung bình</v>
      </c>
      <c r="S79" s="8" t="str">
        <f t="shared" si="9"/>
        <v>Đạt</v>
      </c>
      <c r="T79" s="45"/>
    </row>
    <row r="80" spans="1:20" ht="24" customHeight="1" x14ac:dyDescent="0.25">
      <c r="A80" s="42">
        <v>70</v>
      </c>
      <c r="B80" s="42" t="s">
        <v>277</v>
      </c>
      <c r="C80" s="43" t="s">
        <v>278</v>
      </c>
      <c r="D80" s="43" t="s">
        <v>279</v>
      </c>
      <c r="E80" s="42" t="s">
        <v>186</v>
      </c>
      <c r="F80" s="44" t="s">
        <v>280</v>
      </c>
      <c r="G80" s="6" t="s">
        <v>2256</v>
      </c>
      <c r="H80" s="7">
        <v>5</v>
      </c>
      <c r="I80" s="8">
        <v>5</v>
      </c>
      <c r="J80" s="2">
        <f t="shared" si="5"/>
        <v>5</v>
      </c>
      <c r="K80" s="7">
        <v>5</v>
      </c>
      <c r="L80" s="8">
        <v>5.5</v>
      </c>
      <c r="M80" s="2">
        <f t="shared" si="6"/>
        <v>5.3</v>
      </c>
      <c r="N80" s="8">
        <v>7</v>
      </c>
      <c r="O80" s="8">
        <v>5</v>
      </c>
      <c r="P80" s="2">
        <f t="shared" si="7"/>
        <v>5.8</v>
      </c>
      <c r="Q80" s="2">
        <f t="shared" si="8"/>
        <v>5.3</v>
      </c>
      <c r="R80" s="8" t="str">
        <f>VLOOKUP(Q80,Sheet1!$A$1:$B$10,2,1)</f>
        <v>Trung bình yếu</v>
      </c>
      <c r="S80" s="8" t="str">
        <f t="shared" si="9"/>
        <v>Đạt</v>
      </c>
      <c r="T80" s="45"/>
    </row>
    <row r="81" spans="1:20" ht="24" customHeight="1" x14ac:dyDescent="0.25">
      <c r="A81" s="42">
        <v>71</v>
      </c>
      <c r="B81" s="42" t="s">
        <v>284</v>
      </c>
      <c r="C81" s="43" t="s">
        <v>285</v>
      </c>
      <c r="D81" s="43" t="s">
        <v>286</v>
      </c>
      <c r="E81" s="42" t="s">
        <v>186</v>
      </c>
      <c r="F81" s="44" t="s">
        <v>287</v>
      </c>
      <c r="G81" s="6" t="s">
        <v>2260</v>
      </c>
      <c r="H81" s="7">
        <v>5</v>
      </c>
      <c r="I81" s="8">
        <v>7</v>
      </c>
      <c r="J81" s="2">
        <f t="shared" si="5"/>
        <v>6.2</v>
      </c>
      <c r="K81" s="7">
        <v>7</v>
      </c>
      <c r="L81" s="8">
        <v>6.5</v>
      </c>
      <c r="M81" s="2">
        <f t="shared" si="6"/>
        <v>6.7</v>
      </c>
      <c r="N81" s="8">
        <v>7</v>
      </c>
      <c r="O81" s="8">
        <v>8</v>
      </c>
      <c r="P81" s="2">
        <f t="shared" si="7"/>
        <v>7.6</v>
      </c>
      <c r="Q81" s="2">
        <f t="shared" si="8"/>
        <v>6.8</v>
      </c>
      <c r="R81" s="8" t="str">
        <f>VLOOKUP(Q81,Sheet1!$A$1:$B$10,2,1)</f>
        <v>Trung bình</v>
      </c>
      <c r="S81" s="8" t="str">
        <f t="shared" si="9"/>
        <v>Đạt</v>
      </c>
      <c r="T81" s="45"/>
    </row>
    <row r="82" spans="1:20" ht="24" customHeight="1" x14ac:dyDescent="0.25">
      <c r="A82" s="42">
        <v>72</v>
      </c>
      <c r="B82" s="42" t="s">
        <v>288</v>
      </c>
      <c r="C82" s="43" t="s">
        <v>289</v>
      </c>
      <c r="D82" s="43" t="s">
        <v>290</v>
      </c>
      <c r="E82" s="42" t="s">
        <v>186</v>
      </c>
      <c r="F82" s="44" t="s">
        <v>291</v>
      </c>
      <c r="G82" s="6" t="s">
        <v>2254</v>
      </c>
      <c r="H82" s="7">
        <v>5</v>
      </c>
      <c r="I82" s="8">
        <v>5.5</v>
      </c>
      <c r="J82" s="2">
        <f t="shared" si="5"/>
        <v>5.3</v>
      </c>
      <c r="K82" s="7">
        <v>7</v>
      </c>
      <c r="L82" s="8">
        <v>6</v>
      </c>
      <c r="M82" s="2">
        <f t="shared" si="6"/>
        <v>6.4</v>
      </c>
      <c r="N82" s="8">
        <v>7</v>
      </c>
      <c r="O82" s="8">
        <v>8</v>
      </c>
      <c r="P82" s="2">
        <f t="shared" si="7"/>
        <v>7.6</v>
      </c>
      <c r="Q82" s="2">
        <f t="shared" si="8"/>
        <v>6.4</v>
      </c>
      <c r="R82" s="8" t="str">
        <f>VLOOKUP(Q82,Sheet1!$A$1:$B$10,2,1)</f>
        <v>Trung bình</v>
      </c>
      <c r="S82" s="8" t="str">
        <f t="shared" si="9"/>
        <v>Đạt</v>
      </c>
      <c r="T82" s="45"/>
    </row>
    <row r="83" spans="1:20" ht="24" customHeight="1" x14ac:dyDescent="0.25">
      <c r="A83" s="42">
        <v>73</v>
      </c>
      <c r="B83" s="42" t="s">
        <v>292</v>
      </c>
      <c r="C83" s="43" t="s">
        <v>51</v>
      </c>
      <c r="D83" s="43" t="s">
        <v>293</v>
      </c>
      <c r="E83" s="42" t="s">
        <v>186</v>
      </c>
      <c r="F83" s="44" t="s">
        <v>294</v>
      </c>
      <c r="G83" s="6" t="s">
        <v>2256</v>
      </c>
      <c r="H83" s="7">
        <v>5</v>
      </c>
      <c r="I83" s="8">
        <v>6</v>
      </c>
      <c r="J83" s="2">
        <f t="shared" si="5"/>
        <v>5.6</v>
      </c>
      <c r="K83" s="7">
        <v>5</v>
      </c>
      <c r="L83" s="8">
        <v>6</v>
      </c>
      <c r="M83" s="2">
        <f t="shared" si="6"/>
        <v>5.6</v>
      </c>
      <c r="N83" s="8">
        <v>7</v>
      </c>
      <c r="O83" s="8">
        <v>9</v>
      </c>
      <c r="P83" s="2">
        <f t="shared" si="7"/>
        <v>8.1999999999999993</v>
      </c>
      <c r="Q83" s="2">
        <f t="shared" si="8"/>
        <v>6.5</v>
      </c>
      <c r="R83" s="8" t="str">
        <f>VLOOKUP(Q83,Sheet1!$A$1:$B$10,2,1)</f>
        <v>Trung bình</v>
      </c>
      <c r="S83" s="8" t="str">
        <f t="shared" si="9"/>
        <v>Đạt</v>
      </c>
      <c r="T83" s="45"/>
    </row>
    <row r="84" spans="1:20" ht="24" customHeight="1" x14ac:dyDescent="0.25">
      <c r="A84" s="42">
        <v>74</v>
      </c>
      <c r="B84" s="42" t="s">
        <v>295</v>
      </c>
      <c r="C84" s="43" t="s">
        <v>78</v>
      </c>
      <c r="D84" s="43" t="s">
        <v>296</v>
      </c>
      <c r="E84" s="42" t="s">
        <v>186</v>
      </c>
      <c r="F84" s="44" t="s">
        <v>287</v>
      </c>
      <c r="G84" s="6" t="s">
        <v>2256</v>
      </c>
      <c r="H84" s="7">
        <v>6</v>
      </c>
      <c r="I84" s="8">
        <v>7.5</v>
      </c>
      <c r="J84" s="2">
        <f t="shared" si="5"/>
        <v>6.9</v>
      </c>
      <c r="K84" s="7">
        <v>7</v>
      </c>
      <c r="L84" s="8">
        <v>5.5</v>
      </c>
      <c r="M84" s="2">
        <f t="shared" si="6"/>
        <v>6.1</v>
      </c>
      <c r="N84" s="8">
        <v>7</v>
      </c>
      <c r="O84" s="8">
        <v>7</v>
      </c>
      <c r="P84" s="2">
        <f t="shared" si="7"/>
        <v>7</v>
      </c>
      <c r="Q84" s="2">
        <f t="shared" si="8"/>
        <v>6.7</v>
      </c>
      <c r="R84" s="8" t="str">
        <f>VLOOKUP(Q84,Sheet1!$A$1:$B$10,2,1)</f>
        <v>Trung bình</v>
      </c>
      <c r="S84" s="8" t="str">
        <f t="shared" si="9"/>
        <v>Đạt</v>
      </c>
      <c r="T84" s="45"/>
    </row>
    <row r="85" spans="1:20" ht="24" customHeight="1" x14ac:dyDescent="0.25">
      <c r="A85" s="42">
        <v>75</v>
      </c>
      <c r="B85" s="42" t="s">
        <v>297</v>
      </c>
      <c r="C85" s="43" t="s">
        <v>298</v>
      </c>
      <c r="D85" s="43" t="s">
        <v>299</v>
      </c>
      <c r="E85" s="42" t="s">
        <v>186</v>
      </c>
      <c r="F85" s="44" t="s">
        <v>300</v>
      </c>
      <c r="G85" s="6" t="s">
        <v>2277</v>
      </c>
      <c r="H85" s="7">
        <v>5</v>
      </c>
      <c r="I85" s="8">
        <v>6.5</v>
      </c>
      <c r="J85" s="2">
        <f t="shared" si="5"/>
        <v>5.9</v>
      </c>
      <c r="K85" s="7">
        <v>3</v>
      </c>
      <c r="L85" s="8">
        <v>8</v>
      </c>
      <c r="M85" s="2">
        <f t="shared" si="6"/>
        <v>6</v>
      </c>
      <c r="N85" s="8">
        <v>6</v>
      </c>
      <c r="O85" s="8">
        <v>5</v>
      </c>
      <c r="P85" s="2">
        <f t="shared" si="7"/>
        <v>5.4</v>
      </c>
      <c r="Q85" s="2">
        <f t="shared" si="8"/>
        <v>5.7</v>
      </c>
      <c r="R85" s="8" t="str">
        <f>VLOOKUP(Q85,Sheet1!$A$1:$B$10,2,1)</f>
        <v>Trung bình</v>
      </c>
      <c r="S85" s="8" t="str">
        <f t="shared" si="9"/>
        <v>Đạt</v>
      </c>
      <c r="T85" s="45"/>
    </row>
    <row r="86" spans="1:20" ht="24" customHeight="1" x14ac:dyDescent="0.25">
      <c r="A86" s="42">
        <v>76</v>
      </c>
      <c r="B86" s="42" t="s">
        <v>301</v>
      </c>
      <c r="C86" s="43" t="s">
        <v>302</v>
      </c>
      <c r="D86" s="43" t="s">
        <v>303</v>
      </c>
      <c r="E86" s="42" t="s">
        <v>186</v>
      </c>
      <c r="F86" s="44" t="s">
        <v>304</v>
      </c>
      <c r="G86" s="6" t="s">
        <v>2268</v>
      </c>
      <c r="H86" s="7">
        <v>8</v>
      </c>
      <c r="I86" s="8">
        <v>5</v>
      </c>
      <c r="J86" s="2">
        <f t="shared" si="5"/>
        <v>6.2</v>
      </c>
      <c r="K86" s="7">
        <v>7</v>
      </c>
      <c r="L86" s="8">
        <v>6.5</v>
      </c>
      <c r="M86" s="2">
        <f t="shared" si="6"/>
        <v>6.7</v>
      </c>
      <c r="N86" s="8">
        <v>6</v>
      </c>
      <c r="O86" s="8">
        <v>5</v>
      </c>
      <c r="P86" s="2">
        <f t="shared" si="7"/>
        <v>5.4</v>
      </c>
      <c r="Q86" s="2">
        <f t="shared" si="8"/>
        <v>6</v>
      </c>
      <c r="R86" s="8" t="str">
        <f>VLOOKUP(Q86,Sheet1!$A$1:$B$10,2,1)</f>
        <v>Trung bình</v>
      </c>
      <c r="S86" s="8" t="str">
        <f t="shared" si="9"/>
        <v>Đạt</v>
      </c>
      <c r="T86" s="45"/>
    </row>
    <row r="87" spans="1:20" ht="24" customHeight="1" x14ac:dyDescent="0.25">
      <c r="A87" s="42">
        <v>77</v>
      </c>
      <c r="B87" s="42" t="s">
        <v>305</v>
      </c>
      <c r="C87" s="43" t="s">
        <v>306</v>
      </c>
      <c r="D87" s="43" t="s">
        <v>174</v>
      </c>
      <c r="E87" s="42" t="s">
        <v>186</v>
      </c>
      <c r="F87" s="44" t="s">
        <v>307</v>
      </c>
      <c r="G87" s="6" t="s">
        <v>2272</v>
      </c>
      <c r="H87" s="7">
        <v>8</v>
      </c>
      <c r="I87" s="8">
        <v>6.5</v>
      </c>
      <c r="J87" s="2">
        <f t="shared" si="5"/>
        <v>7.1</v>
      </c>
      <c r="K87" s="7">
        <v>7</v>
      </c>
      <c r="L87" s="8">
        <v>6</v>
      </c>
      <c r="M87" s="2">
        <f t="shared" si="6"/>
        <v>6.4</v>
      </c>
      <c r="N87" s="8">
        <v>6</v>
      </c>
      <c r="O87" s="8">
        <v>5</v>
      </c>
      <c r="P87" s="2">
        <f t="shared" si="7"/>
        <v>5.4</v>
      </c>
      <c r="Q87" s="2">
        <f t="shared" si="8"/>
        <v>6.2</v>
      </c>
      <c r="R87" s="8" t="str">
        <f>VLOOKUP(Q87,Sheet1!$A$1:$B$10,2,1)</f>
        <v>Trung bình</v>
      </c>
      <c r="S87" s="8" t="str">
        <f t="shared" si="9"/>
        <v>Đạt</v>
      </c>
      <c r="T87" s="45"/>
    </row>
    <row r="88" spans="1:20" ht="24" customHeight="1" x14ac:dyDescent="0.25">
      <c r="A88" s="42">
        <v>78</v>
      </c>
      <c r="B88" s="42" t="s">
        <v>308</v>
      </c>
      <c r="C88" s="43" t="s">
        <v>309</v>
      </c>
      <c r="D88" s="43" t="s">
        <v>174</v>
      </c>
      <c r="E88" s="42" t="s">
        <v>186</v>
      </c>
      <c r="F88" s="44" t="s">
        <v>310</v>
      </c>
      <c r="G88" s="6" t="s">
        <v>2265</v>
      </c>
      <c r="H88" s="7">
        <v>8</v>
      </c>
      <c r="I88" s="8">
        <v>8</v>
      </c>
      <c r="J88" s="2">
        <f t="shared" si="5"/>
        <v>8</v>
      </c>
      <c r="K88" s="7">
        <v>7</v>
      </c>
      <c r="L88" s="8">
        <v>7</v>
      </c>
      <c r="M88" s="2">
        <f t="shared" si="6"/>
        <v>7</v>
      </c>
      <c r="N88" s="8">
        <v>6</v>
      </c>
      <c r="O88" s="8">
        <v>6</v>
      </c>
      <c r="P88" s="2">
        <f t="shared" si="7"/>
        <v>6</v>
      </c>
      <c r="Q88" s="2">
        <f t="shared" si="8"/>
        <v>7</v>
      </c>
      <c r="R88" s="8" t="str">
        <f>VLOOKUP(Q88,Sheet1!$A$1:$B$10,2,1)</f>
        <v>Khá</v>
      </c>
      <c r="S88" s="8" t="str">
        <f t="shared" si="9"/>
        <v>Đạt</v>
      </c>
      <c r="T88" s="45"/>
    </row>
    <row r="89" spans="1:20" ht="24" customHeight="1" x14ac:dyDescent="0.25">
      <c r="A89" s="42">
        <v>79</v>
      </c>
      <c r="B89" s="42" t="s">
        <v>311</v>
      </c>
      <c r="C89" s="43" t="s">
        <v>312</v>
      </c>
      <c r="D89" s="43" t="s">
        <v>313</v>
      </c>
      <c r="E89" s="42" t="s">
        <v>186</v>
      </c>
      <c r="F89" s="44" t="s">
        <v>314</v>
      </c>
      <c r="G89" s="6" t="s">
        <v>2278</v>
      </c>
      <c r="H89" s="7">
        <v>8</v>
      </c>
      <c r="I89" s="8">
        <v>8</v>
      </c>
      <c r="J89" s="2">
        <f t="shared" si="5"/>
        <v>8</v>
      </c>
      <c r="K89" s="7">
        <v>5</v>
      </c>
      <c r="L89" s="8">
        <v>5.5</v>
      </c>
      <c r="M89" s="2">
        <f t="shared" si="6"/>
        <v>5.3</v>
      </c>
      <c r="N89" s="8">
        <v>6</v>
      </c>
      <c r="O89" s="8">
        <v>8</v>
      </c>
      <c r="P89" s="2">
        <f t="shared" si="7"/>
        <v>7.2</v>
      </c>
      <c r="Q89" s="2">
        <f t="shared" si="8"/>
        <v>7</v>
      </c>
      <c r="R89" s="8" t="str">
        <f>VLOOKUP(Q89,Sheet1!$A$1:$B$10,2,1)</f>
        <v>Khá</v>
      </c>
      <c r="S89" s="8" t="str">
        <f t="shared" si="9"/>
        <v>Đạt</v>
      </c>
      <c r="T89" s="45"/>
    </row>
    <row r="90" spans="1:20" ht="24" customHeight="1" x14ac:dyDescent="0.25">
      <c r="A90" s="42">
        <v>80</v>
      </c>
      <c r="B90" s="42" t="s">
        <v>318</v>
      </c>
      <c r="C90" s="43" t="s">
        <v>319</v>
      </c>
      <c r="D90" s="43" t="s">
        <v>320</v>
      </c>
      <c r="E90" s="42" t="s">
        <v>186</v>
      </c>
      <c r="F90" s="44" t="s">
        <v>321</v>
      </c>
      <c r="G90" s="6" t="s">
        <v>2271</v>
      </c>
      <c r="H90" s="7">
        <v>8</v>
      </c>
      <c r="I90" s="8">
        <v>6.5</v>
      </c>
      <c r="J90" s="2">
        <f t="shared" si="5"/>
        <v>7.1</v>
      </c>
      <c r="K90" s="7">
        <v>7</v>
      </c>
      <c r="L90" s="8">
        <v>7.5</v>
      </c>
      <c r="M90" s="2">
        <f t="shared" si="6"/>
        <v>7.3</v>
      </c>
      <c r="N90" s="8">
        <v>6</v>
      </c>
      <c r="O90" s="8">
        <v>10</v>
      </c>
      <c r="P90" s="2">
        <f t="shared" si="7"/>
        <v>8.4</v>
      </c>
      <c r="Q90" s="2">
        <f t="shared" si="8"/>
        <v>7.6</v>
      </c>
      <c r="R90" s="8" t="str">
        <f>VLOOKUP(Q90,Sheet1!$A$1:$B$10,2,1)</f>
        <v>Khá</v>
      </c>
      <c r="S90" s="8" t="str">
        <f t="shared" si="9"/>
        <v>Đạt</v>
      </c>
      <c r="T90" s="45"/>
    </row>
    <row r="91" spans="1:20" ht="24" customHeight="1" x14ac:dyDescent="0.25">
      <c r="A91" s="42">
        <v>81</v>
      </c>
      <c r="B91" s="42" t="s">
        <v>322</v>
      </c>
      <c r="C91" s="43" t="s">
        <v>323</v>
      </c>
      <c r="D91" s="43" t="s">
        <v>182</v>
      </c>
      <c r="E91" s="42" t="s">
        <v>186</v>
      </c>
      <c r="F91" s="44" t="s">
        <v>324</v>
      </c>
      <c r="G91" s="6" t="s">
        <v>2277</v>
      </c>
      <c r="H91" s="7">
        <v>5</v>
      </c>
      <c r="I91" s="8">
        <v>5.5</v>
      </c>
      <c r="J91" s="2">
        <f t="shared" si="5"/>
        <v>5.3</v>
      </c>
      <c r="K91" s="7">
        <v>3</v>
      </c>
      <c r="L91" s="8">
        <v>8</v>
      </c>
      <c r="M91" s="2">
        <f t="shared" si="6"/>
        <v>6</v>
      </c>
      <c r="N91" s="8">
        <v>6</v>
      </c>
      <c r="O91" s="8">
        <v>5</v>
      </c>
      <c r="P91" s="2">
        <f t="shared" si="7"/>
        <v>5.4</v>
      </c>
      <c r="Q91" s="2">
        <f t="shared" si="8"/>
        <v>5.5</v>
      </c>
      <c r="R91" s="8" t="str">
        <f>VLOOKUP(Q91,Sheet1!$A$1:$B$10,2,1)</f>
        <v>Trung bình</v>
      </c>
      <c r="S91" s="8" t="str">
        <f t="shared" si="9"/>
        <v>Đạt</v>
      </c>
      <c r="T91" s="45"/>
    </row>
    <row r="92" spans="1:20" ht="24" customHeight="1" x14ac:dyDescent="0.25">
      <c r="A92" s="42">
        <v>82</v>
      </c>
      <c r="B92" s="42" t="s">
        <v>325</v>
      </c>
      <c r="C92" s="43" t="s">
        <v>165</v>
      </c>
      <c r="D92" s="43" t="s">
        <v>182</v>
      </c>
      <c r="E92" s="42" t="s">
        <v>186</v>
      </c>
      <c r="F92" s="44" t="s">
        <v>326</v>
      </c>
      <c r="G92" s="6" t="s">
        <v>2256</v>
      </c>
      <c r="H92" s="7">
        <v>5</v>
      </c>
      <c r="I92" s="8">
        <v>7</v>
      </c>
      <c r="J92" s="2">
        <f t="shared" si="5"/>
        <v>6.2</v>
      </c>
      <c r="K92" s="7">
        <v>3</v>
      </c>
      <c r="L92" s="8">
        <v>7.5</v>
      </c>
      <c r="M92" s="2">
        <f t="shared" si="6"/>
        <v>5.7</v>
      </c>
      <c r="N92" s="8">
        <v>5</v>
      </c>
      <c r="O92" s="8">
        <v>6</v>
      </c>
      <c r="P92" s="2">
        <f t="shared" si="7"/>
        <v>5.6</v>
      </c>
      <c r="Q92" s="2">
        <f t="shared" si="8"/>
        <v>5.8</v>
      </c>
      <c r="R92" s="8" t="str">
        <f>VLOOKUP(Q92,Sheet1!$A$1:$B$10,2,1)</f>
        <v>Trung bình</v>
      </c>
      <c r="S92" s="8" t="str">
        <f t="shared" si="9"/>
        <v>Đạt</v>
      </c>
      <c r="T92" s="45"/>
    </row>
    <row r="93" spans="1:20" ht="24" customHeight="1" x14ac:dyDescent="0.25">
      <c r="A93" s="42">
        <v>83</v>
      </c>
      <c r="B93" s="42" t="s">
        <v>327</v>
      </c>
      <c r="C93" s="43" t="s">
        <v>78</v>
      </c>
      <c r="D93" s="43" t="s">
        <v>328</v>
      </c>
      <c r="E93" s="42" t="s">
        <v>186</v>
      </c>
      <c r="F93" s="44" t="s">
        <v>329</v>
      </c>
      <c r="G93" s="6" t="s">
        <v>2279</v>
      </c>
      <c r="H93" s="7">
        <v>8</v>
      </c>
      <c r="I93" s="8">
        <v>8</v>
      </c>
      <c r="J93" s="2">
        <f t="shared" si="5"/>
        <v>8</v>
      </c>
      <c r="K93" s="7">
        <v>7</v>
      </c>
      <c r="L93" s="8">
        <v>6</v>
      </c>
      <c r="M93" s="2">
        <f t="shared" si="6"/>
        <v>6.4</v>
      </c>
      <c r="N93" s="8">
        <v>8</v>
      </c>
      <c r="O93" s="8">
        <v>5</v>
      </c>
      <c r="P93" s="2">
        <f t="shared" si="7"/>
        <v>6.2</v>
      </c>
      <c r="Q93" s="2">
        <f t="shared" si="8"/>
        <v>6.9</v>
      </c>
      <c r="R93" s="8" t="str">
        <f>VLOOKUP(Q93,Sheet1!$A$1:$B$10,2,1)</f>
        <v>Trung bình</v>
      </c>
      <c r="S93" s="8" t="str">
        <f t="shared" si="9"/>
        <v>Đạt</v>
      </c>
      <c r="T93" s="45"/>
    </row>
    <row r="94" spans="1:20" ht="24" customHeight="1" x14ac:dyDescent="0.25">
      <c r="A94" s="42">
        <v>84</v>
      </c>
      <c r="B94" s="42" t="s">
        <v>330</v>
      </c>
      <c r="C94" s="43" t="s">
        <v>331</v>
      </c>
      <c r="D94" s="43" t="s">
        <v>332</v>
      </c>
      <c r="E94" s="42" t="s">
        <v>186</v>
      </c>
      <c r="F94" s="44" t="s">
        <v>333</v>
      </c>
      <c r="G94" s="6" t="s">
        <v>2254</v>
      </c>
      <c r="H94" s="7">
        <v>8</v>
      </c>
      <c r="I94" s="8">
        <v>5.5</v>
      </c>
      <c r="J94" s="2">
        <f t="shared" si="5"/>
        <v>6.5</v>
      </c>
      <c r="K94" s="7">
        <v>5</v>
      </c>
      <c r="L94" s="8">
        <v>6.5</v>
      </c>
      <c r="M94" s="2">
        <f t="shared" si="6"/>
        <v>5.9</v>
      </c>
      <c r="N94" s="8">
        <v>8</v>
      </c>
      <c r="O94" s="8">
        <v>7</v>
      </c>
      <c r="P94" s="2">
        <f t="shared" si="7"/>
        <v>7.4</v>
      </c>
      <c r="Q94" s="2">
        <f t="shared" si="8"/>
        <v>6.6</v>
      </c>
      <c r="R94" s="8" t="str">
        <f>VLOOKUP(Q94,Sheet1!$A$1:$B$10,2,1)</f>
        <v>Trung bình</v>
      </c>
      <c r="S94" s="8" t="str">
        <f t="shared" si="9"/>
        <v>Đạt</v>
      </c>
      <c r="T94" s="45"/>
    </row>
    <row r="95" spans="1:20" ht="24" customHeight="1" x14ac:dyDescent="0.25">
      <c r="A95" s="42">
        <v>85</v>
      </c>
      <c r="B95" s="42" t="s">
        <v>334</v>
      </c>
      <c r="C95" s="43" t="s">
        <v>335</v>
      </c>
      <c r="D95" s="43" t="s">
        <v>7</v>
      </c>
      <c r="E95" s="42" t="s">
        <v>336</v>
      </c>
      <c r="F95" s="44" t="s">
        <v>337</v>
      </c>
      <c r="G95" s="6" t="s">
        <v>2254</v>
      </c>
      <c r="H95" s="7">
        <v>9</v>
      </c>
      <c r="I95" s="8">
        <v>6</v>
      </c>
      <c r="J95" s="2">
        <f t="shared" si="5"/>
        <v>7.2</v>
      </c>
      <c r="K95" s="7">
        <v>8</v>
      </c>
      <c r="L95" s="8">
        <v>4.5</v>
      </c>
      <c r="M95" s="2">
        <f t="shared" si="6"/>
        <v>5.9</v>
      </c>
      <c r="N95" s="8">
        <v>9</v>
      </c>
      <c r="O95" s="8">
        <v>8</v>
      </c>
      <c r="P95" s="2">
        <f t="shared" si="7"/>
        <v>8.4</v>
      </c>
      <c r="Q95" s="2">
        <f t="shared" si="8"/>
        <v>7.3</v>
      </c>
      <c r="R95" s="8" t="str">
        <f>VLOOKUP(Q95,Sheet1!$A$1:$B$10,2,1)</f>
        <v>Khá</v>
      </c>
      <c r="S95" s="8" t="str">
        <f t="shared" si="9"/>
        <v>Đạt</v>
      </c>
      <c r="T95" s="45"/>
    </row>
    <row r="96" spans="1:20" ht="24" customHeight="1" x14ac:dyDescent="0.25">
      <c r="A96" s="42">
        <v>86</v>
      </c>
      <c r="B96" s="42" t="s">
        <v>338</v>
      </c>
      <c r="C96" s="43" t="s">
        <v>339</v>
      </c>
      <c r="D96" s="43" t="s">
        <v>12</v>
      </c>
      <c r="E96" s="42" t="s">
        <v>336</v>
      </c>
      <c r="F96" s="44" t="s">
        <v>276</v>
      </c>
      <c r="G96" s="6" t="s">
        <v>2257</v>
      </c>
      <c r="H96" s="7">
        <v>8</v>
      </c>
      <c r="I96" s="8">
        <v>6</v>
      </c>
      <c r="J96" s="2">
        <f t="shared" si="5"/>
        <v>6.8</v>
      </c>
      <c r="K96" s="7">
        <v>7</v>
      </c>
      <c r="L96" s="8">
        <v>4</v>
      </c>
      <c r="M96" s="2">
        <f t="shared" si="6"/>
        <v>5.2</v>
      </c>
      <c r="N96" s="8">
        <v>8</v>
      </c>
      <c r="O96" s="8">
        <v>8</v>
      </c>
      <c r="P96" s="2">
        <f t="shared" si="7"/>
        <v>8</v>
      </c>
      <c r="Q96" s="2">
        <f t="shared" si="8"/>
        <v>6.8</v>
      </c>
      <c r="R96" s="8" t="str">
        <f>VLOOKUP(Q96,Sheet1!$A$1:$B$10,2,1)</f>
        <v>Trung bình</v>
      </c>
      <c r="S96" s="8" t="str">
        <f t="shared" si="9"/>
        <v>Đạt</v>
      </c>
      <c r="T96" s="45"/>
    </row>
    <row r="97" spans="1:20" ht="24" customHeight="1" x14ac:dyDescent="0.25">
      <c r="A97" s="42">
        <v>87</v>
      </c>
      <c r="B97" s="42" t="s">
        <v>340</v>
      </c>
      <c r="C97" s="43" t="s">
        <v>237</v>
      </c>
      <c r="D97" s="43" t="s">
        <v>16</v>
      </c>
      <c r="E97" s="42" t="s">
        <v>336</v>
      </c>
      <c r="F97" s="44" t="s">
        <v>341</v>
      </c>
      <c r="G97" s="6" t="s">
        <v>2256</v>
      </c>
      <c r="H97" s="7">
        <v>8</v>
      </c>
      <c r="I97" s="8">
        <v>7</v>
      </c>
      <c r="J97" s="2">
        <f t="shared" si="5"/>
        <v>7.4</v>
      </c>
      <c r="K97" s="7">
        <v>5</v>
      </c>
      <c r="L97" s="8">
        <v>7</v>
      </c>
      <c r="M97" s="2">
        <f t="shared" si="6"/>
        <v>6.2</v>
      </c>
      <c r="N97" s="8">
        <v>8</v>
      </c>
      <c r="O97" s="8">
        <v>7</v>
      </c>
      <c r="P97" s="2">
        <f t="shared" si="7"/>
        <v>7.4</v>
      </c>
      <c r="Q97" s="2">
        <f t="shared" si="8"/>
        <v>7.1</v>
      </c>
      <c r="R97" s="8" t="str">
        <f>VLOOKUP(Q97,Sheet1!$A$1:$B$10,2,1)</f>
        <v>Khá</v>
      </c>
      <c r="S97" s="8" t="str">
        <f t="shared" si="9"/>
        <v>Đạt</v>
      </c>
      <c r="T97" s="45"/>
    </row>
    <row r="98" spans="1:20" ht="24" customHeight="1" x14ac:dyDescent="0.25">
      <c r="A98" s="42">
        <v>88</v>
      </c>
      <c r="B98" s="42" t="s">
        <v>342</v>
      </c>
      <c r="C98" s="43" t="s">
        <v>343</v>
      </c>
      <c r="D98" s="43" t="s">
        <v>26</v>
      </c>
      <c r="E98" s="42" t="s">
        <v>336</v>
      </c>
      <c r="F98" s="44" t="s">
        <v>344</v>
      </c>
      <c r="G98" s="6" t="s">
        <v>2261</v>
      </c>
      <c r="H98" s="7">
        <v>5</v>
      </c>
      <c r="I98" s="8">
        <v>5.5</v>
      </c>
      <c r="J98" s="2">
        <f t="shared" si="5"/>
        <v>5.3</v>
      </c>
      <c r="K98" s="7">
        <v>5</v>
      </c>
      <c r="L98" s="8">
        <v>5</v>
      </c>
      <c r="M98" s="2">
        <f t="shared" si="6"/>
        <v>5</v>
      </c>
      <c r="N98" s="8">
        <v>7</v>
      </c>
      <c r="O98" s="8">
        <v>7</v>
      </c>
      <c r="P98" s="2">
        <f t="shared" si="7"/>
        <v>7</v>
      </c>
      <c r="Q98" s="2">
        <f t="shared" si="8"/>
        <v>5.8</v>
      </c>
      <c r="R98" s="8" t="str">
        <f>VLOOKUP(Q98,Sheet1!$A$1:$B$10,2,1)</f>
        <v>Trung bình</v>
      </c>
      <c r="S98" s="8" t="str">
        <f t="shared" si="9"/>
        <v>Đạt</v>
      </c>
      <c r="T98" s="45"/>
    </row>
    <row r="99" spans="1:20" ht="24" customHeight="1" x14ac:dyDescent="0.25">
      <c r="A99" s="42">
        <v>89</v>
      </c>
      <c r="B99" s="42" t="s">
        <v>345</v>
      </c>
      <c r="C99" s="43" t="s">
        <v>346</v>
      </c>
      <c r="D99" s="43" t="s">
        <v>26</v>
      </c>
      <c r="E99" s="42" t="s">
        <v>336</v>
      </c>
      <c r="F99" s="44" t="s">
        <v>347</v>
      </c>
      <c r="G99" s="6" t="s">
        <v>2257</v>
      </c>
      <c r="H99" s="7">
        <v>8</v>
      </c>
      <c r="I99" s="8">
        <v>4.5</v>
      </c>
      <c r="J99" s="2">
        <f t="shared" si="5"/>
        <v>5.9</v>
      </c>
      <c r="K99" s="7">
        <v>5</v>
      </c>
      <c r="L99" s="8">
        <v>5</v>
      </c>
      <c r="M99" s="2">
        <f t="shared" si="6"/>
        <v>5</v>
      </c>
      <c r="N99" s="8">
        <v>8</v>
      </c>
      <c r="O99" s="8">
        <v>6</v>
      </c>
      <c r="P99" s="2">
        <f t="shared" si="7"/>
        <v>6.8</v>
      </c>
      <c r="Q99" s="2">
        <f t="shared" si="8"/>
        <v>6</v>
      </c>
      <c r="R99" s="8" t="str">
        <f>VLOOKUP(Q99,Sheet1!$A$1:$B$10,2,1)</f>
        <v>Trung bình</v>
      </c>
      <c r="S99" s="8" t="str">
        <f t="shared" si="9"/>
        <v>Đạt</v>
      </c>
      <c r="T99" s="45"/>
    </row>
    <row r="100" spans="1:20" ht="24" customHeight="1" x14ac:dyDescent="0.25">
      <c r="A100" s="42">
        <v>90</v>
      </c>
      <c r="B100" s="42" t="s">
        <v>348</v>
      </c>
      <c r="C100" s="43" t="s">
        <v>319</v>
      </c>
      <c r="D100" s="43" t="s">
        <v>30</v>
      </c>
      <c r="E100" s="42" t="s">
        <v>336</v>
      </c>
      <c r="F100" s="44" t="s">
        <v>349</v>
      </c>
      <c r="G100" s="6" t="s">
        <v>2260</v>
      </c>
      <c r="H100" s="7">
        <v>8</v>
      </c>
      <c r="I100" s="8">
        <v>6</v>
      </c>
      <c r="J100" s="2">
        <f t="shared" si="5"/>
        <v>6.8</v>
      </c>
      <c r="K100" s="7">
        <v>7</v>
      </c>
      <c r="L100" s="8">
        <v>5.5</v>
      </c>
      <c r="M100" s="2">
        <f t="shared" si="6"/>
        <v>6.1</v>
      </c>
      <c r="N100" s="8">
        <v>8</v>
      </c>
      <c r="O100" s="8">
        <v>8</v>
      </c>
      <c r="P100" s="2">
        <f t="shared" si="7"/>
        <v>8</v>
      </c>
      <c r="Q100" s="2">
        <f t="shared" si="8"/>
        <v>7</v>
      </c>
      <c r="R100" s="8" t="str">
        <f>VLOOKUP(Q100,Sheet1!$A$1:$B$10,2,1)</f>
        <v>Khá</v>
      </c>
      <c r="S100" s="8" t="str">
        <f t="shared" si="9"/>
        <v>Đạt</v>
      </c>
      <c r="T100" s="45"/>
    </row>
    <row r="101" spans="1:20" ht="24" customHeight="1" x14ac:dyDescent="0.25">
      <c r="A101" s="42">
        <v>91</v>
      </c>
      <c r="B101" s="42" t="s">
        <v>352</v>
      </c>
      <c r="C101" s="43" t="s">
        <v>353</v>
      </c>
      <c r="D101" s="43" t="s">
        <v>354</v>
      </c>
      <c r="E101" s="42" t="s">
        <v>336</v>
      </c>
      <c r="F101" s="44" t="s">
        <v>355</v>
      </c>
      <c r="G101" s="6" t="s">
        <v>2257</v>
      </c>
      <c r="H101" s="7">
        <v>9</v>
      </c>
      <c r="I101" s="8">
        <v>4.5</v>
      </c>
      <c r="J101" s="2">
        <f t="shared" si="5"/>
        <v>6.3</v>
      </c>
      <c r="K101" s="7">
        <v>8</v>
      </c>
      <c r="L101" s="8">
        <v>4</v>
      </c>
      <c r="M101" s="2">
        <f t="shared" si="6"/>
        <v>5.6</v>
      </c>
      <c r="N101" s="8">
        <v>7</v>
      </c>
      <c r="O101" s="8">
        <v>5</v>
      </c>
      <c r="P101" s="2">
        <f t="shared" si="7"/>
        <v>5.8</v>
      </c>
      <c r="Q101" s="2">
        <f t="shared" si="8"/>
        <v>5.9</v>
      </c>
      <c r="R101" s="8" t="str">
        <f>VLOOKUP(Q101,Sheet1!$A$1:$B$10,2,1)</f>
        <v>Trung bình</v>
      </c>
      <c r="S101" s="8" t="str">
        <f t="shared" si="9"/>
        <v>Đạt</v>
      </c>
      <c r="T101" s="45"/>
    </row>
    <row r="102" spans="1:20" ht="24" customHeight="1" x14ac:dyDescent="0.25">
      <c r="A102" s="42">
        <v>92</v>
      </c>
      <c r="B102" s="42" t="s">
        <v>356</v>
      </c>
      <c r="C102" s="43" t="s">
        <v>357</v>
      </c>
      <c r="D102" s="43" t="s">
        <v>358</v>
      </c>
      <c r="E102" s="42" t="s">
        <v>336</v>
      </c>
      <c r="F102" s="44" t="s">
        <v>359</v>
      </c>
      <c r="G102" s="6" t="s">
        <v>2256</v>
      </c>
      <c r="H102" s="7">
        <v>8</v>
      </c>
      <c r="I102" s="8">
        <v>6.5</v>
      </c>
      <c r="J102" s="2">
        <f t="shared" si="5"/>
        <v>7.1</v>
      </c>
      <c r="K102" s="7">
        <v>7</v>
      </c>
      <c r="L102" s="8">
        <v>7</v>
      </c>
      <c r="M102" s="2">
        <f t="shared" si="6"/>
        <v>7</v>
      </c>
      <c r="N102" s="8">
        <v>6</v>
      </c>
      <c r="O102" s="8">
        <v>7</v>
      </c>
      <c r="P102" s="2">
        <f t="shared" si="7"/>
        <v>6.6</v>
      </c>
      <c r="Q102" s="2">
        <f t="shared" si="8"/>
        <v>6.8</v>
      </c>
      <c r="R102" s="8" t="str">
        <f>VLOOKUP(Q102,Sheet1!$A$1:$B$10,2,1)</f>
        <v>Trung bình</v>
      </c>
      <c r="S102" s="8" t="str">
        <f t="shared" si="9"/>
        <v>Đạt</v>
      </c>
      <c r="T102" s="45"/>
    </row>
    <row r="103" spans="1:20" ht="24" customHeight="1" x14ac:dyDescent="0.25">
      <c r="A103" s="42">
        <v>93</v>
      </c>
      <c r="B103" s="42" t="s">
        <v>360</v>
      </c>
      <c r="C103" s="43" t="s">
        <v>59</v>
      </c>
      <c r="D103" s="43" t="s">
        <v>361</v>
      </c>
      <c r="E103" s="42" t="s">
        <v>336</v>
      </c>
      <c r="F103" s="44" t="s">
        <v>362</v>
      </c>
      <c r="G103" s="6" t="s">
        <v>2266</v>
      </c>
      <c r="H103" s="7">
        <v>8</v>
      </c>
      <c r="I103" s="8">
        <v>6.5</v>
      </c>
      <c r="J103" s="2">
        <f t="shared" si="5"/>
        <v>7.1</v>
      </c>
      <c r="K103" s="7">
        <v>7</v>
      </c>
      <c r="L103" s="8">
        <v>6.5</v>
      </c>
      <c r="M103" s="2">
        <f t="shared" si="6"/>
        <v>6.7</v>
      </c>
      <c r="N103" s="8">
        <v>6</v>
      </c>
      <c r="O103" s="8">
        <v>8</v>
      </c>
      <c r="P103" s="2">
        <f t="shared" si="7"/>
        <v>7.2</v>
      </c>
      <c r="Q103" s="2">
        <f t="shared" si="8"/>
        <v>7</v>
      </c>
      <c r="R103" s="8" t="str">
        <f>VLOOKUP(Q103,Sheet1!$A$1:$B$10,2,1)</f>
        <v>Khá</v>
      </c>
      <c r="S103" s="8" t="str">
        <f t="shared" si="9"/>
        <v>Đạt</v>
      </c>
      <c r="T103" s="45"/>
    </row>
    <row r="104" spans="1:20" ht="24" customHeight="1" x14ac:dyDescent="0.25">
      <c r="A104" s="42">
        <v>94</v>
      </c>
      <c r="B104" s="42" t="s">
        <v>364</v>
      </c>
      <c r="C104" s="43" t="s">
        <v>319</v>
      </c>
      <c r="D104" s="43" t="s">
        <v>365</v>
      </c>
      <c r="E104" s="42" t="s">
        <v>336</v>
      </c>
      <c r="F104" s="44" t="s">
        <v>366</v>
      </c>
      <c r="G104" s="6" t="s">
        <v>2270</v>
      </c>
      <c r="H104" s="7">
        <v>3</v>
      </c>
      <c r="I104" s="8">
        <v>8</v>
      </c>
      <c r="J104" s="2">
        <f t="shared" si="5"/>
        <v>6</v>
      </c>
      <c r="K104" s="7">
        <v>5</v>
      </c>
      <c r="L104" s="8">
        <v>6.5</v>
      </c>
      <c r="M104" s="2">
        <f t="shared" si="6"/>
        <v>5.9</v>
      </c>
      <c r="N104" s="8">
        <v>6</v>
      </c>
      <c r="O104" s="8">
        <v>6</v>
      </c>
      <c r="P104" s="2">
        <f t="shared" si="7"/>
        <v>6</v>
      </c>
      <c r="Q104" s="2">
        <f t="shared" si="8"/>
        <v>5.9</v>
      </c>
      <c r="R104" s="8" t="str">
        <f>VLOOKUP(Q104,Sheet1!$A$1:$B$10,2,1)</f>
        <v>Trung bình</v>
      </c>
      <c r="S104" s="8" t="str">
        <f t="shared" si="9"/>
        <v>Đạt</v>
      </c>
      <c r="T104" s="45"/>
    </row>
    <row r="105" spans="1:20" ht="24" customHeight="1" x14ac:dyDescent="0.25">
      <c r="A105" s="42">
        <v>95</v>
      </c>
      <c r="B105" s="42" t="s">
        <v>367</v>
      </c>
      <c r="C105" s="43" t="s">
        <v>368</v>
      </c>
      <c r="D105" s="43" t="s">
        <v>113</v>
      </c>
      <c r="E105" s="42" t="s">
        <v>336</v>
      </c>
      <c r="F105" s="44" t="s">
        <v>369</v>
      </c>
      <c r="G105" s="6" t="s">
        <v>2254</v>
      </c>
      <c r="H105" s="7">
        <v>8</v>
      </c>
      <c r="I105" s="8">
        <v>7</v>
      </c>
      <c r="J105" s="2">
        <f t="shared" si="5"/>
        <v>7.4</v>
      </c>
      <c r="K105" s="7">
        <v>7</v>
      </c>
      <c r="L105" s="8">
        <v>7</v>
      </c>
      <c r="M105" s="2">
        <f t="shared" si="6"/>
        <v>7</v>
      </c>
      <c r="N105" s="8">
        <v>6</v>
      </c>
      <c r="O105" s="8">
        <v>5</v>
      </c>
      <c r="P105" s="2">
        <f t="shared" si="7"/>
        <v>5.4</v>
      </c>
      <c r="Q105" s="2">
        <f t="shared" si="8"/>
        <v>6.5</v>
      </c>
      <c r="R105" s="8" t="str">
        <f>VLOOKUP(Q105,Sheet1!$A$1:$B$10,2,1)</f>
        <v>Trung bình</v>
      </c>
      <c r="S105" s="8" t="str">
        <f t="shared" si="9"/>
        <v>Đạt</v>
      </c>
      <c r="T105" s="45"/>
    </row>
    <row r="106" spans="1:20" ht="24" customHeight="1" x14ac:dyDescent="0.25">
      <c r="A106" s="42">
        <v>96</v>
      </c>
      <c r="B106" s="42" t="s">
        <v>370</v>
      </c>
      <c r="C106" s="43" t="s">
        <v>371</v>
      </c>
      <c r="D106" s="43" t="s">
        <v>372</v>
      </c>
      <c r="E106" s="42" t="s">
        <v>336</v>
      </c>
      <c r="F106" s="44" t="s">
        <v>373</v>
      </c>
      <c r="G106" s="6" t="s">
        <v>2263</v>
      </c>
      <c r="H106" s="7">
        <v>8</v>
      </c>
      <c r="I106" s="8">
        <v>8.5</v>
      </c>
      <c r="J106" s="2">
        <f t="shared" si="5"/>
        <v>8.3000000000000007</v>
      </c>
      <c r="K106" s="7">
        <v>7</v>
      </c>
      <c r="L106" s="8">
        <v>6</v>
      </c>
      <c r="M106" s="2">
        <f t="shared" si="6"/>
        <v>6.4</v>
      </c>
      <c r="N106" s="8">
        <v>6</v>
      </c>
      <c r="O106" s="8">
        <v>5</v>
      </c>
      <c r="P106" s="2">
        <f t="shared" si="7"/>
        <v>5.4</v>
      </c>
      <c r="Q106" s="2">
        <f t="shared" si="8"/>
        <v>6.7</v>
      </c>
      <c r="R106" s="8" t="str">
        <f>VLOOKUP(Q106,Sheet1!$A$1:$B$10,2,1)</f>
        <v>Trung bình</v>
      </c>
      <c r="S106" s="8" t="str">
        <f t="shared" si="9"/>
        <v>Đạt</v>
      </c>
      <c r="T106" s="45"/>
    </row>
    <row r="107" spans="1:20" ht="24" customHeight="1" x14ac:dyDescent="0.25">
      <c r="A107" s="42">
        <v>97</v>
      </c>
      <c r="B107" s="42" t="s">
        <v>374</v>
      </c>
      <c r="C107" s="43" t="s">
        <v>375</v>
      </c>
      <c r="D107" s="43" t="s">
        <v>376</v>
      </c>
      <c r="E107" s="42" t="s">
        <v>336</v>
      </c>
      <c r="F107" s="44" t="s">
        <v>377</v>
      </c>
      <c r="G107" s="6" t="s">
        <v>2280</v>
      </c>
      <c r="H107" s="7">
        <v>8</v>
      </c>
      <c r="I107" s="8">
        <v>5.5</v>
      </c>
      <c r="J107" s="2">
        <f t="shared" si="5"/>
        <v>6.5</v>
      </c>
      <c r="K107" s="7">
        <v>7</v>
      </c>
      <c r="L107" s="8">
        <v>5</v>
      </c>
      <c r="M107" s="2">
        <f t="shared" si="6"/>
        <v>5.8</v>
      </c>
      <c r="N107" s="8">
        <v>6</v>
      </c>
      <c r="O107" s="8">
        <v>8</v>
      </c>
      <c r="P107" s="2">
        <f t="shared" si="7"/>
        <v>7.2</v>
      </c>
      <c r="Q107" s="2">
        <f t="shared" si="8"/>
        <v>6.5</v>
      </c>
      <c r="R107" s="8" t="str">
        <f>VLOOKUP(Q107,Sheet1!$A$1:$B$10,2,1)</f>
        <v>Trung bình</v>
      </c>
      <c r="S107" s="8" t="str">
        <f t="shared" si="9"/>
        <v>Đạt</v>
      </c>
      <c r="T107" s="45"/>
    </row>
    <row r="108" spans="1:20" ht="24" customHeight="1" x14ac:dyDescent="0.25">
      <c r="A108" s="42">
        <v>98</v>
      </c>
      <c r="B108" s="42" t="s">
        <v>378</v>
      </c>
      <c r="C108" s="43" t="s">
        <v>379</v>
      </c>
      <c r="D108" s="43" t="s">
        <v>121</v>
      </c>
      <c r="E108" s="42" t="s">
        <v>336</v>
      </c>
      <c r="F108" s="44" t="s">
        <v>380</v>
      </c>
      <c r="G108" s="6" t="s">
        <v>2256</v>
      </c>
      <c r="H108" s="7">
        <v>8</v>
      </c>
      <c r="I108" s="8">
        <v>6</v>
      </c>
      <c r="J108" s="2">
        <f t="shared" si="5"/>
        <v>6.8</v>
      </c>
      <c r="K108" s="7">
        <v>5</v>
      </c>
      <c r="L108" s="8">
        <v>7</v>
      </c>
      <c r="M108" s="2">
        <f t="shared" si="6"/>
        <v>6.2</v>
      </c>
      <c r="N108" s="8">
        <v>6</v>
      </c>
      <c r="O108" s="8">
        <v>8</v>
      </c>
      <c r="P108" s="2">
        <f t="shared" si="7"/>
        <v>7.2</v>
      </c>
      <c r="Q108" s="2">
        <f t="shared" si="8"/>
        <v>6.8</v>
      </c>
      <c r="R108" s="8" t="str">
        <f>VLOOKUP(Q108,Sheet1!$A$1:$B$10,2,1)</f>
        <v>Trung bình</v>
      </c>
      <c r="S108" s="8" t="str">
        <f t="shared" si="9"/>
        <v>Đạt</v>
      </c>
      <c r="T108" s="45"/>
    </row>
    <row r="109" spans="1:20" ht="24" customHeight="1" x14ac:dyDescent="0.25">
      <c r="A109" s="42">
        <v>99</v>
      </c>
      <c r="B109" s="42" t="s">
        <v>381</v>
      </c>
      <c r="C109" s="43" t="s">
        <v>382</v>
      </c>
      <c r="D109" s="43" t="s">
        <v>383</v>
      </c>
      <c r="E109" s="42" t="s">
        <v>336</v>
      </c>
      <c r="F109" s="44" t="s">
        <v>384</v>
      </c>
      <c r="G109" s="6" t="s">
        <v>2270</v>
      </c>
      <c r="H109" s="7">
        <v>8</v>
      </c>
      <c r="I109" s="8">
        <v>7.5</v>
      </c>
      <c r="J109" s="2">
        <f t="shared" si="5"/>
        <v>7.7</v>
      </c>
      <c r="K109" s="7">
        <v>7</v>
      </c>
      <c r="L109" s="8">
        <v>5.5</v>
      </c>
      <c r="M109" s="2">
        <f t="shared" si="6"/>
        <v>6.1</v>
      </c>
      <c r="N109" s="8">
        <v>6</v>
      </c>
      <c r="O109" s="8">
        <v>7</v>
      </c>
      <c r="P109" s="2">
        <f t="shared" si="7"/>
        <v>6.6</v>
      </c>
      <c r="Q109" s="2">
        <f t="shared" si="8"/>
        <v>6.8</v>
      </c>
      <c r="R109" s="8" t="str">
        <f>VLOOKUP(Q109,Sheet1!$A$1:$B$10,2,1)</f>
        <v>Trung bình</v>
      </c>
      <c r="S109" s="8" t="str">
        <f t="shared" si="9"/>
        <v>Đạt</v>
      </c>
      <c r="T109" s="45"/>
    </row>
    <row r="110" spans="1:20" ht="24" customHeight="1" x14ac:dyDescent="0.25">
      <c r="A110" s="42">
        <v>100</v>
      </c>
      <c r="B110" s="42" t="s">
        <v>385</v>
      </c>
      <c r="C110" s="43" t="s">
        <v>386</v>
      </c>
      <c r="D110" s="43" t="s">
        <v>137</v>
      </c>
      <c r="E110" s="42" t="s">
        <v>336</v>
      </c>
      <c r="F110" s="44" t="s">
        <v>387</v>
      </c>
      <c r="G110" s="6" t="s">
        <v>2261</v>
      </c>
      <c r="H110" s="7">
        <v>5</v>
      </c>
      <c r="I110" s="8">
        <v>5.5</v>
      </c>
      <c r="J110" s="2">
        <f t="shared" si="5"/>
        <v>5.3</v>
      </c>
      <c r="K110" s="7">
        <v>7</v>
      </c>
      <c r="L110" s="8">
        <v>6.5</v>
      </c>
      <c r="M110" s="2">
        <f t="shared" si="6"/>
        <v>6.7</v>
      </c>
      <c r="N110" s="8">
        <v>8</v>
      </c>
      <c r="O110" s="8">
        <v>5</v>
      </c>
      <c r="P110" s="2">
        <f t="shared" si="7"/>
        <v>6.2</v>
      </c>
      <c r="Q110" s="2">
        <f t="shared" si="8"/>
        <v>5.9</v>
      </c>
      <c r="R110" s="8" t="str">
        <f>VLOOKUP(Q110,Sheet1!$A$1:$B$10,2,1)</f>
        <v>Trung bình</v>
      </c>
      <c r="S110" s="8" t="str">
        <f t="shared" si="9"/>
        <v>Đạt</v>
      </c>
      <c r="T110" s="45"/>
    </row>
    <row r="111" spans="1:20" ht="24" customHeight="1" x14ac:dyDescent="0.25">
      <c r="A111" s="42">
        <v>101</v>
      </c>
      <c r="B111" s="42" t="s">
        <v>388</v>
      </c>
      <c r="C111" s="43" t="s">
        <v>389</v>
      </c>
      <c r="D111" s="43" t="s">
        <v>390</v>
      </c>
      <c r="E111" s="42" t="s">
        <v>336</v>
      </c>
      <c r="F111" s="44" t="s">
        <v>391</v>
      </c>
      <c r="G111" s="6" t="s">
        <v>2254</v>
      </c>
      <c r="H111" s="7">
        <v>8</v>
      </c>
      <c r="I111" s="8">
        <v>4</v>
      </c>
      <c r="J111" s="2">
        <f t="shared" si="5"/>
        <v>5.6</v>
      </c>
      <c r="K111" s="7">
        <v>7</v>
      </c>
      <c r="L111" s="8">
        <v>6.5</v>
      </c>
      <c r="M111" s="2">
        <f t="shared" si="6"/>
        <v>6.7</v>
      </c>
      <c r="N111" s="8">
        <v>8</v>
      </c>
      <c r="O111" s="8">
        <v>5</v>
      </c>
      <c r="P111" s="2">
        <f t="shared" si="7"/>
        <v>6.2</v>
      </c>
      <c r="Q111" s="2">
        <f t="shared" si="8"/>
        <v>6.1</v>
      </c>
      <c r="R111" s="8" t="str">
        <f>VLOOKUP(Q111,Sheet1!$A$1:$B$10,2,1)</f>
        <v>Trung bình</v>
      </c>
      <c r="S111" s="8" t="str">
        <f t="shared" si="9"/>
        <v>Đạt</v>
      </c>
      <c r="T111" s="45"/>
    </row>
    <row r="112" spans="1:20" ht="24" customHeight="1" x14ac:dyDescent="0.25">
      <c r="A112" s="42">
        <v>102</v>
      </c>
      <c r="B112" s="42" t="s">
        <v>392</v>
      </c>
      <c r="C112" s="43" t="s">
        <v>393</v>
      </c>
      <c r="D112" s="43" t="s">
        <v>140</v>
      </c>
      <c r="E112" s="42" t="s">
        <v>336</v>
      </c>
      <c r="F112" s="44" t="s">
        <v>394</v>
      </c>
      <c r="G112" s="6" t="s">
        <v>2254</v>
      </c>
      <c r="H112" s="7">
        <v>8</v>
      </c>
      <c r="I112" s="8">
        <v>6</v>
      </c>
      <c r="J112" s="2">
        <f t="shared" si="5"/>
        <v>6.8</v>
      </c>
      <c r="K112" s="7">
        <v>5</v>
      </c>
      <c r="L112" s="8">
        <v>5.5</v>
      </c>
      <c r="M112" s="2">
        <f t="shared" si="6"/>
        <v>5.3</v>
      </c>
      <c r="N112" s="8">
        <v>8</v>
      </c>
      <c r="O112" s="8">
        <v>5</v>
      </c>
      <c r="P112" s="2">
        <f t="shared" si="7"/>
        <v>6.2</v>
      </c>
      <c r="Q112" s="2">
        <f t="shared" si="8"/>
        <v>6.2</v>
      </c>
      <c r="R112" s="8" t="str">
        <f>VLOOKUP(Q112,Sheet1!$A$1:$B$10,2,1)</f>
        <v>Trung bình</v>
      </c>
      <c r="S112" s="8" t="str">
        <f t="shared" si="9"/>
        <v>Đạt</v>
      </c>
      <c r="T112" s="45"/>
    </row>
    <row r="113" spans="1:20" ht="24" customHeight="1" x14ac:dyDescent="0.25">
      <c r="A113" s="42">
        <v>103</v>
      </c>
      <c r="B113" s="42" t="s">
        <v>395</v>
      </c>
      <c r="C113" s="43" t="s">
        <v>396</v>
      </c>
      <c r="D113" s="43" t="s">
        <v>250</v>
      </c>
      <c r="E113" s="42" t="s">
        <v>336</v>
      </c>
      <c r="F113" s="44" t="s">
        <v>397</v>
      </c>
      <c r="G113" s="6" t="s">
        <v>2281</v>
      </c>
      <c r="H113" s="7">
        <v>5</v>
      </c>
      <c r="I113" s="8">
        <v>7.5</v>
      </c>
      <c r="J113" s="2">
        <f t="shared" si="5"/>
        <v>6.5</v>
      </c>
      <c r="K113" s="7">
        <v>3</v>
      </c>
      <c r="L113" s="8">
        <v>7</v>
      </c>
      <c r="M113" s="2">
        <f t="shared" si="6"/>
        <v>5.4</v>
      </c>
      <c r="N113" s="8">
        <v>6</v>
      </c>
      <c r="O113" s="8">
        <v>8</v>
      </c>
      <c r="P113" s="2">
        <f t="shared" si="7"/>
        <v>7.2</v>
      </c>
      <c r="Q113" s="2">
        <f t="shared" si="8"/>
        <v>6.4</v>
      </c>
      <c r="R113" s="8" t="str">
        <f>VLOOKUP(Q113,Sheet1!$A$1:$B$10,2,1)</f>
        <v>Trung bình</v>
      </c>
      <c r="S113" s="8" t="str">
        <f t="shared" si="9"/>
        <v>Đạt</v>
      </c>
      <c r="T113" s="45"/>
    </row>
    <row r="114" spans="1:20" ht="24" customHeight="1" x14ac:dyDescent="0.25">
      <c r="A114" s="42">
        <v>104</v>
      </c>
      <c r="B114" s="42" t="s">
        <v>398</v>
      </c>
      <c r="C114" s="43" t="s">
        <v>399</v>
      </c>
      <c r="D114" s="43" t="s">
        <v>142</v>
      </c>
      <c r="E114" s="42" t="s">
        <v>336</v>
      </c>
      <c r="F114" s="44" t="s">
        <v>400</v>
      </c>
      <c r="G114" s="6" t="s">
        <v>2272</v>
      </c>
      <c r="H114" s="7">
        <v>9</v>
      </c>
      <c r="I114" s="8">
        <v>6</v>
      </c>
      <c r="J114" s="2">
        <f t="shared" si="5"/>
        <v>7.2</v>
      </c>
      <c r="K114" s="7">
        <v>8</v>
      </c>
      <c r="L114" s="8">
        <v>7</v>
      </c>
      <c r="M114" s="2">
        <f t="shared" si="6"/>
        <v>7.4</v>
      </c>
      <c r="N114" s="8">
        <v>7</v>
      </c>
      <c r="O114" s="8">
        <v>6</v>
      </c>
      <c r="P114" s="2">
        <f t="shared" si="7"/>
        <v>6.4</v>
      </c>
      <c r="Q114" s="2">
        <f t="shared" si="8"/>
        <v>6.9</v>
      </c>
      <c r="R114" s="8" t="str">
        <f>VLOOKUP(Q114,Sheet1!$A$1:$B$10,2,1)</f>
        <v>Trung bình</v>
      </c>
      <c r="S114" s="8" t="str">
        <f t="shared" si="9"/>
        <v>Đạt</v>
      </c>
      <c r="T114" s="45"/>
    </row>
    <row r="115" spans="1:20" ht="24" customHeight="1" x14ac:dyDescent="0.25">
      <c r="A115" s="42">
        <v>105</v>
      </c>
      <c r="B115" s="42" t="s">
        <v>404</v>
      </c>
      <c r="C115" s="43" t="s">
        <v>405</v>
      </c>
      <c r="D115" s="43" t="s">
        <v>406</v>
      </c>
      <c r="E115" s="42" t="s">
        <v>336</v>
      </c>
      <c r="F115" s="44" t="s">
        <v>407</v>
      </c>
      <c r="G115" s="6" t="s">
        <v>2269</v>
      </c>
      <c r="H115" s="7">
        <v>8</v>
      </c>
      <c r="I115" s="8">
        <v>7</v>
      </c>
      <c r="J115" s="2">
        <f t="shared" si="5"/>
        <v>7.4</v>
      </c>
      <c r="K115" s="7">
        <v>7</v>
      </c>
      <c r="L115" s="8">
        <v>6</v>
      </c>
      <c r="M115" s="2">
        <f t="shared" si="6"/>
        <v>6.4</v>
      </c>
      <c r="N115" s="8">
        <v>8</v>
      </c>
      <c r="O115" s="8">
        <v>8</v>
      </c>
      <c r="P115" s="2">
        <f t="shared" si="7"/>
        <v>8</v>
      </c>
      <c r="Q115" s="2">
        <f t="shared" si="8"/>
        <v>7.3</v>
      </c>
      <c r="R115" s="8" t="str">
        <f>VLOOKUP(Q115,Sheet1!$A$1:$B$10,2,1)</f>
        <v>Khá</v>
      </c>
      <c r="S115" s="8" t="str">
        <f t="shared" si="9"/>
        <v>Đạt</v>
      </c>
      <c r="T115" s="45"/>
    </row>
    <row r="116" spans="1:20" ht="24" customHeight="1" x14ac:dyDescent="0.25">
      <c r="A116" s="42">
        <v>106</v>
      </c>
      <c r="B116" s="42" t="s">
        <v>409</v>
      </c>
      <c r="C116" s="43" t="s">
        <v>410</v>
      </c>
      <c r="D116" s="43" t="s">
        <v>411</v>
      </c>
      <c r="E116" s="42" t="s">
        <v>336</v>
      </c>
      <c r="F116" s="44" t="s">
        <v>412</v>
      </c>
      <c r="G116" s="6" t="s">
        <v>2254</v>
      </c>
      <c r="H116" s="7">
        <v>9</v>
      </c>
      <c r="I116" s="8">
        <v>8</v>
      </c>
      <c r="J116" s="2">
        <f t="shared" si="5"/>
        <v>8.4</v>
      </c>
      <c r="K116" s="7">
        <v>8</v>
      </c>
      <c r="L116" s="8">
        <v>6.5</v>
      </c>
      <c r="M116" s="2">
        <f t="shared" si="6"/>
        <v>7.1</v>
      </c>
      <c r="N116" s="8">
        <v>9</v>
      </c>
      <c r="O116" s="8">
        <v>5</v>
      </c>
      <c r="P116" s="2">
        <f t="shared" si="7"/>
        <v>6.6</v>
      </c>
      <c r="Q116" s="2">
        <f t="shared" si="8"/>
        <v>7.4</v>
      </c>
      <c r="R116" s="8" t="str">
        <f>VLOOKUP(Q116,Sheet1!$A$1:$B$10,2,1)</f>
        <v>Khá</v>
      </c>
      <c r="S116" s="8" t="str">
        <f t="shared" si="9"/>
        <v>Đạt</v>
      </c>
      <c r="T116" s="45"/>
    </row>
    <row r="117" spans="1:20" ht="24" customHeight="1" x14ac:dyDescent="0.25">
      <c r="A117" s="42">
        <v>107</v>
      </c>
      <c r="B117" s="42" t="s">
        <v>413</v>
      </c>
      <c r="C117" s="43" t="s">
        <v>414</v>
      </c>
      <c r="D117" s="43" t="s">
        <v>415</v>
      </c>
      <c r="E117" s="42" t="s">
        <v>336</v>
      </c>
      <c r="F117" s="44" t="s">
        <v>416</v>
      </c>
      <c r="G117" s="6" t="s">
        <v>2271</v>
      </c>
      <c r="H117" s="7">
        <v>5</v>
      </c>
      <c r="I117" s="8">
        <v>7.5</v>
      </c>
      <c r="J117" s="2">
        <f t="shared" si="5"/>
        <v>6.5</v>
      </c>
      <c r="K117" s="7">
        <v>5</v>
      </c>
      <c r="L117" s="8">
        <v>6</v>
      </c>
      <c r="M117" s="2">
        <f t="shared" si="6"/>
        <v>5.6</v>
      </c>
      <c r="N117" s="8">
        <v>7</v>
      </c>
      <c r="O117" s="8">
        <v>5</v>
      </c>
      <c r="P117" s="2">
        <f t="shared" si="7"/>
        <v>5.8</v>
      </c>
      <c r="Q117" s="2">
        <f t="shared" si="8"/>
        <v>6</v>
      </c>
      <c r="R117" s="8" t="str">
        <f>VLOOKUP(Q117,Sheet1!$A$1:$B$10,2,1)</f>
        <v>Trung bình</v>
      </c>
      <c r="S117" s="8" t="str">
        <f t="shared" si="9"/>
        <v>Đạt</v>
      </c>
      <c r="T117" s="45"/>
    </row>
    <row r="118" spans="1:20" ht="24" customHeight="1" x14ac:dyDescent="0.25">
      <c r="A118" s="42">
        <v>108</v>
      </c>
      <c r="B118" s="42" t="s">
        <v>417</v>
      </c>
      <c r="C118" s="43" t="s">
        <v>418</v>
      </c>
      <c r="D118" s="43" t="s">
        <v>279</v>
      </c>
      <c r="E118" s="42" t="s">
        <v>336</v>
      </c>
      <c r="F118" s="44" t="s">
        <v>419</v>
      </c>
      <c r="G118" s="6" t="s">
        <v>2256</v>
      </c>
      <c r="H118" s="7">
        <v>5</v>
      </c>
      <c r="I118" s="8">
        <v>5.5</v>
      </c>
      <c r="J118" s="2">
        <f t="shared" si="5"/>
        <v>5.3</v>
      </c>
      <c r="K118" s="7">
        <v>7</v>
      </c>
      <c r="L118" s="8">
        <v>5.5</v>
      </c>
      <c r="M118" s="2">
        <f t="shared" si="6"/>
        <v>6.1</v>
      </c>
      <c r="N118" s="8">
        <v>7</v>
      </c>
      <c r="O118" s="8">
        <v>5</v>
      </c>
      <c r="P118" s="2">
        <f t="shared" si="7"/>
        <v>5.8</v>
      </c>
      <c r="Q118" s="2">
        <f t="shared" si="8"/>
        <v>5.6</v>
      </c>
      <c r="R118" s="8" t="str">
        <f>VLOOKUP(Q118,Sheet1!$A$1:$B$10,2,1)</f>
        <v>Trung bình</v>
      </c>
      <c r="S118" s="8" t="str">
        <f t="shared" si="9"/>
        <v>Đạt</v>
      </c>
      <c r="T118" s="45"/>
    </row>
    <row r="119" spans="1:20" ht="24" customHeight="1" x14ac:dyDescent="0.25">
      <c r="A119" s="42">
        <v>109</v>
      </c>
      <c r="B119" s="42" t="s">
        <v>420</v>
      </c>
      <c r="C119" s="43" t="s">
        <v>421</v>
      </c>
      <c r="D119" s="43" t="s">
        <v>154</v>
      </c>
      <c r="E119" s="42" t="s">
        <v>336</v>
      </c>
      <c r="F119" s="44" t="s">
        <v>422</v>
      </c>
      <c r="G119" s="6" t="s">
        <v>2260</v>
      </c>
      <c r="H119" s="7">
        <v>5</v>
      </c>
      <c r="I119" s="8">
        <v>7</v>
      </c>
      <c r="J119" s="2">
        <f t="shared" si="5"/>
        <v>6.2</v>
      </c>
      <c r="K119" s="7">
        <v>5</v>
      </c>
      <c r="L119" s="8">
        <v>6</v>
      </c>
      <c r="M119" s="2">
        <f t="shared" si="6"/>
        <v>5.6</v>
      </c>
      <c r="N119" s="8">
        <v>7</v>
      </c>
      <c r="O119" s="8">
        <v>5</v>
      </c>
      <c r="P119" s="2">
        <f t="shared" si="7"/>
        <v>5.8</v>
      </c>
      <c r="Q119" s="2">
        <f t="shared" si="8"/>
        <v>5.9</v>
      </c>
      <c r="R119" s="8" t="str">
        <f>VLOOKUP(Q119,Sheet1!$A$1:$B$10,2,1)</f>
        <v>Trung bình</v>
      </c>
      <c r="S119" s="8" t="str">
        <f t="shared" si="9"/>
        <v>Đạt</v>
      </c>
      <c r="T119" s="45"/>
    </row>
    <row r="120" spans="1:20" ht="24" customHeight="1" x14ac:dyDescent="0.25">
      <c r="A120" s="42">
        <v>110</v>
      </c>
      <c r="B120" s="42" t="s">
        <v>423</v>
      </c>
      <c r="C120" s="43" t="s">
        <v>424</v>
      </c>
      <c r="D120" s="43" t="s">
        <v>154</v>
      </c>
      <c r="E120" s="42" t="s">
        <v>336</v>
      </c>
      <c r="F120" s="44" t="s">
        <v>425</v>
      </c>
      <c r="G120" s="6" t="s">
        <v>2269</v>
      </c>
      <c r="H120" s="7">
        <v>9</v>
      </c>
      <c r="I120" s="8">
        <v>3.5</v>
      </c>
      <c r="J120" s="2">
        <f t="shared" si="5"/>
        <v>5.7</v>
      </c>
      <c r="K120" s="7">
        <v>8</v>
      </c>
      <c r="L120" s="8">
        <v>6.5</v>
      </c>
      <c r="M120" s="2">
        <f t="shared" si="6"/>
        <v>7.1</v>
      </c>
      <c r="N120" s="8">
        <v>7</v>
      </c>
      <c r="O120" s="8">
        <v>8</v>
      </c>
      <c r="P120" s="2">
        <f t="shared" si="7"/>
        <v>7.6</v>
      </c>
      <c r="Q120" s="2">
        <f t="shared" si="8"/>
        <v>6.7</v>
      </c>
      <c r="R120" s="8" t="str">
        <f>VLOOKUP(Q120,Sheet1!$A$1:$B$10,2,1)</f>
        <v>Trung bình</v>
      </c>
      <c r="S120" s="8" t="str">
        <f t="shared" si="9"/>
        <v>Đạt</v>
      </c>
      <c r="T120" s="45"/>
    </row>
    <row r="121" spans="1:20" ht="24" customHeight="1" x14ac:dyDescent="0.25">
      <c r="A121" s="42">
        <v>111</v>
      </c>
      <c r="B121" s="42" t="s">
        <v>428</v>
      </c>
      <c r="C121" s="43" t="s">
        <v>429</v>
      </c>
      <c r="D121" s="43" t="s">
        <v>162</v>
      </c>
      <c r="E121" s="42" t="s">
        <v>336</v>
      </c>
      <c r="F121" s="44" t="s">
        <v>155</v>
      </c>
      <c r="G121" s="6" t="s">
        <v>2261</v>
      </c>
      <c r="H121" s="7">
        <v>8</v>
      </c>
      <c r="I121" s="8">
        <v>6</v>
      </c>
      <c r="J121" s="2">
        <f t="shared" si="5"/>
        <v>6.8</v>
      </c>
      <c r="K121" s="7">
        <v>7</v>
      </c>
      <c r="L121" s="8">
        <v>6.5</v>
      </c>
      <c r="M121" s="2">
        <f t="shared" si="6"/>
        <v>6.7</v>
      </c>
      <c r="N121" s="8">
        <v>7</v>
      </c>
      <c r="O121" s="8">
        <v>7</v>
      </c>
      <c r="P121" s="2">
        <f t="shared" si="7"/>
        <v>7</v>
      </c>
      <c r="Q121" s="2">
        <f t="shared" si="8"/>
        <v>6.8</v>
      </c>
      <c r="R121" s="8" t="str">
        <f>VLOOKUP(Q121,Sheet1!$A$1:$B$10,2,1)</f>
        <v>Trung bình</v>
      </c>
      <c r="S121" s="8" t="str">
        <f t="shared" si="9"/>
        <v>Đạt</v>
      </c>
      <c r="T121" s="45"/>
    </row>
    <row r="122" spans="1:20" ht="24" customHeight="1" x14ac:dyDescent="0.25">
      <c r="A122" s="42">
        <v>112</v>
      </c>
      <c r="B122" s="42" t="s">
        <v>426</v>
      </c>
      <c r="C122" s="43" t="s">
        <v>427</v>
      </c>
      <c r="D122" s="43" t="s">
        <v>158</v>
      </c>
      <c r="E122" s="42" t="s">
        <v>336</v>
      </c>
      <c r="F122" s="44" t="s">
        <v>31</v>
      </c>
      <c r="G122" s="6" t="s">
        <v>2282</v>
      </c>
      <c r="H122" s="7">
        <v>5</v>
      </c>
      <c r="I122" s="8">
        <v>6.5</v>
      </c>
      <c r="J122" s="2">
        <f t="shared" si="5"/>
        <v>5.9</v>
      </c>
      <c r="K122" s="7">
        <v>7</v>
      </c>
      <c r="L122" s="8">
        <v>5.5</v>
      </c>
      <c r="M122" s="2">
        <f t="shared" si="6"/>
        <v>6.1</v>
      </c>
      <c r="N122" s="8">
        <v>6</v>
      </c>
      <c r="O122" s="8">
        <v>9</v>
      </c>
      <c r="P122" s="2">
        <f t="shared" si="7"/>
        <v>7.8</v>
      </c>
      <c r="Q122" s="2">
        <f t="shared" si="8"/>
        <v>6.6</v>
      </c>
      <c r="R122" s="8" t="str">
        <f>VLOOKUP(Q122,Sheet1!$A$1:$B$10,2,1)</f>
        <v>Trung bình</v>
      </c>
      <c r="S122" s="8" t="str">
        <f t="shared" si="9"/>
        <v>Đạt</v>
      </c>
      <c r="T122" s="45"/>
    </row>
    <row r="123" spans="1:20" ht="24" customHeight="1" x14ac:dyDescent="0.25">
      <c r="A123" s="42">
        <v>113</v>
      </c>
      <c r="B123" s="42" t="s">
        <v>430</v>
      </c>
      <c r="C123" s="43" t="s">
        <v>431</v>
      </c>
      <c r="D123" s="43" t="s">
        <v>166</v>
      </c>
      <c r="E123" s="42" t="s">
        <v>336</v>
      </c>
      <c r="F123" s="44" t="s">
        <v>432</v>
      </c>
      <c r="G123" s="6" t="s">
        <v>2281</v>
      </c>
      <c r="H123" s="7">
        <v>8</v>
      </c>
      <c r="I123" s="8">
        <v>6.5</v>
      </c>
      <c r="J123" s="2">
        <f t="shared" si="5"/>
        <v>7.1</v>
      </c>
      <c r="K123" s="7">
        <v>7</v>
      </c>
      <c r="L123" s="8">
        <v>4.5</v>
      </c>
      <c r="M123" s="2">
        <f t="shared" si="6"/>
        <v>5.5</v>
      </c>
      <c r="N123" s="8">
        <v>7</v>
      </c>
      <c r="O123" s="8">
        <v>9</v>
      </c>
      <c r="P123" s="2">
        <f t="shared" si="7"/>
        <v>8.1999999999999993</v>
      </c>
      <c r="Q123" s="2">
        <f t="shared" si="8"/>
        <v>7.1</v>
      </c>
      <c r="R123" s="8" t="str">
        <f>VLOOKUP(Q123,Sheet1!$A$1:$B$10,2,1)</f>
        <v>Khá</v>
      </c>
      <c r="S123" s="8" t="str">
        <f t="shared" si="9"/>
        <v>Đạt</v>
      </c>
      <c r="T123" s="45"/>
    </row>
    <row r="124" spans="1:20" ht="24" customHeight="1" x14ac:dyDescent="0.25">
      <c r="A124" s="42">
        <v>114</v>
      </c>
      <c r="B124" s="42" t="s">
        <v>434</v>
      </c>
      <c r="C124" s="43" t="s">
        <v>181</v>
      </c>
      <c r="D124" s="43" t="s">
        <v>435</v>
      </c>
      <c r="E124" s="42" t="s">
        <v>336</v>
      </c>
      <c r="F124" s="44" t="s">
        <v>436</v>
      </c>
      <c r="G124" s="6" t="s">
        <v>2280</v>
      </c>
      <c r="H124" s="7">
        <v>5</v>
      </c>
      <c r="I124" s="8">
        <v>5</v>
      </c>
      <c r="J124" s="2">
        <f t="shared" si="5"/>
        <v>5</v>
      </c>
      <c r="K124" s="7">
        <v>5</v>
      </c>
      <c r="L124" s="8">
        <v>7.5</v>
      </c>
      <c r="M124" s="2">
        <f t="shared" si="6"/>
        <v>6.5</v>
      </c>
      <c r="N124" s="8">
        <v>7</v>
      </c>
      <c r="O124" s="8">
        <v>9</v>
      </c>
      <c r="P124" s="2">
        <f t="shared" si="7"/>
        <v>8.1999999999999993</v>
      </c>
      <c r="Q124" s="2">
        <f t="shared" si="8"/>
        <v>6.5</v>
      </c>
      <c r="R124" s="8" t="str">
        <f>VLOOKUP(Q124,Sheet1!$A$1:$B$10,2,1)</f>
        <v>Trung bình</v>
      </c>
      <c r="S124" s="8" t="str">
        <f t="shared" si="9"/>
        <v>Đạt</v>
      </c>
      <c r="T124" s="45"/>
    </row>
    <row r="125" spans="1:20" ht="24" customHeight="1" x14ac:dyDescent="0.25">
      <c r="A125" s="42">
        <v>115</v>
      </c>
      <c r="B125" s="42" t="s">
        <v>437</v>
      </c>
      <c r="C125" s="43" t="s">
        <v>438</v>
      </c>
      <c r="D125" s="43" t="s">
        <v>439</v>
      </c>
      <c r="E125" s="42" t="s">
        <v>336</v>
      </c>
      <c r="F125" s="44" t="s">
        <v>440</v>
      </c>
      <c r="G125" s="6" t="s">
        <v>2256</v>
      </c>
      <c r="H125" s="7">
        <v>8</v>
      </c>
      <c r="I125" s="8">
        <v>7</v>
      </c>
      <c r="J125" s="2">
        <f t="shared" si="5"/>
        <v>7.4</v>
      </c>
      <c r="K125" s="7">
        <v>7</v>
      </c>
      <c r="L125" s="8">
        <v>6.5</v>
      </c>
      <c r="M125" s="2">
        <f t="shared" si="6"/>
        <v>6.7</v>
      </c>
      <c r="N125" s="8">
        <v>7</v>
      </c>
      <c r="O125" s="8">
        <v>7</v>
      </c>
      <c r="P125" s="2">
        <f t="shared" si="7"/>
        <v>7</v>
      </c>
      <c r="Q125" s="2">
        <f t="shared" si="8"/>
        <v>7</v>
      </c>
      <c r="R125" s="8" t="str">
        <f>VLOOKUP(Q125,Sheet1!$A$1:$B$10,2,1)</f>
        <v>Khá</v>
      </c>
      <c r="S125" s="8" t="str">
        <f t="shared" si="9"/>
        <v>Đạt</v>
      </c>
      <c r="T125" s="45"/>
    </row>
    <row r="126" spans="1:20" ht="24" customHeight="1" x14ac:dyDescent="0.25">
      <c r="A126" s="42">
        <v>116</v>
      </c>
      <c r="B126" s="42" t="s">
        <v>441</v>
      </c>
      <c r="C126" s="43" t="s">
        <v>92</v>
      </c>
      <c r="D126" s="43" t="s">
        <v>439</v>
      </c>
      <c r="E126" s="42" t="s">
        <v>336</v>
      </c>
      <c r="F126" s="44" t="s">
        <v>442</v>
      </c>
      <c r="G126" s="6" t="s">
        <v>2256</v>
      </c>
      <c r="H126" s="7">
        <v>8</v>
      </c>
      <c r="I126" s="8">
        <v>6.5</v>
      </c>
      <c r="J126" s="2">
        <f t="shared" si="5"/>
        <v>7.1</v>
      </c>
      <c r="K126" s="7">
        <v>7</v>
      </c>
      <c r="L126" s="8">
        <v>7</v>
      </c>
      <c r="M126" s="2">
        <f t="shared" si="6"/>
        <v>7</v>
      </c>
      <c r="N126" s="8">
        <v>7</v>
      </c>
      <c r="O126" s="8">
        <v>5</v>
      </c>
      <c r="P126" s="2">
        <f t="shared" si="7"/>
        <v>5.8</v>
      </c>
      <c r="Q126" s="2">
        <f t="shared" si="8"/>
        <v>6.5</v>
      </c>
      <c r="R126" s="8" t="str">
        <f>VLOOKUP(Q126,Sheet1!$A$1:$B$10,2,1)</f>
        <v>Trung bình</v>
      </c>
      <c r="S126" s="8" t="str">
        <f t="shared" si="9"/>
        <v>Đạt</v>
      </c>
      <c r="T126" s="45"/>
    </row>
    <row r="127" spans="1:20" ht="24" customHeight="1" x14ac:dyDescent="0.25">
      <c r="A127" s="42">
        <v>117</v>
      </c>
      <c r="B127" s="42" t="s">
        <v>443</v>
      </c>
      <c r="C127" s="43" t="s">
        <v>444</v>
      </c>
      <c r="D127" s="43" t="s">
        <v>445</v>
      </c>
      <c r="E127" s="42" t="s">
        <v>336</v>
      </c>
      <c r="F127" s="44" t="s">
        <v>377</v>
      </c>
      <c r="G127" s="6" t="s">
        <v>2269</v>
      </c>
      <c r="H127" s="7">
        <v>8</v>
      </c>
      <c r="I127" s="8">
        <v>4</v>
      </c>
      <c r="J127" s="2">
        <f t="shared" si="5"/>
        <v>5.6</v>
      </c>
      <c r="K127" s="7">
        <v>7</v>
      </c>
      <c r="L127" s="8">
        <v>5.5</v>
      </c>
      <c r="M127" s="2">
        <f t="shared" si="6"/>
        <v>6.1</v>
      </c>
      <c r="N127" s="8">
        <v>6</v>
      </c>
      <c r="O127" s="8">
        <v>5</v>
      </c>
      <c r="P127" s="2">
        <f t="shared" si="7"/>
        <v>5.4</v>
      </c>
      <c r="Q127" s="2">
        <f t="shared" si="8"/>
        <v>5.6</v>
      </c>
      <c r="R127" s="8" t="str">
        <f>VLOOKUP(Q127,Sheet1!$A$1:$B$10,2,1)</f>
        <v>Trung bình</v>
      </c>
      <c r="S127" s="8" t="str">
        <f t="shared" si="9"/>
        <v>Đạt</v>
      </c>
      <c r="T127" s="45"/>
    </row>
    <row r="128" spans="1:20" ht="24" customHeight="1" x14ac:dyDescent="0.25">
      <c r="A128" s="42">
        <v>118</v>
      </c>
      <c r="B128" s="42" t="s">
        <v>452</v>
      </c>
      <c r="C128" s="43" t="s">
        <v>453</v>
      </c>
      <c r="D128" s="43" t="s">
        <v>454</v>
      </c>
      <c r="E128" s="42" t="s">
        <v>336</v>
      </c>
      <c r="F128" s="44" t="s">
        <v>455</v>
      </c>
      <c r="G128" s="6" t="s">
        <v>2271</v>
      </c>
      <c r="H128" s="7">
        <v>5</v>
      </c>
      <c r="I128" s="8">
        <v>6.5</v>
      </c>
      <c r="J128" s="2">
        <f t="shared" si="5"/>
        <v>5.9</v>
      </c>
      <c r="K128" s="7">
        <v>7</v>
      </c>
      <c r="L128" s="8">
        <v>5.5</v>
      </c>
      <c r="M128" s="2">
        <f t="shared" si="6"/>
        <v>6.1</v>
      </c>
      <c r="N128" s="8">
        <v>6</v>
      </c>
      <c r="O128" s="8">
        <v>6</v>
      </c>
      <c r="P128" s="2">
        <f t="shared" si="7"/>
        <v>6</v>
      </c>
      <c r="Q128" s="2">
        <f t="shared" si="8"/>
        <v>5.9</v>
      </c>
      <c r="R128" s="8" t="str">
        <f>VLOOKUP(Q128,Sheet1!$A$1:$B$10,2,1)</f>
        <v>Trung bình</v>
      </c>
      <c r="S128" s="8" t="str">
        <f t="shared" si="9"/>
        <v>Đạt</v>
      </c>
      <c r="T128" s="45"/>
    </row>
    <row r="129" spans="1:20" ht="24" customHeight="1" x14ac:dyDescent="0.25">
      <c r="A129" s="42">
        <v>119</v>
      </c>
      <c r="B129" s="42" t="s">
        <v>456</v>
      </c>
      <c r="C129" s="43" t="s">
        <v>457</v>
      </c>
      <c r="D129" s="43" t="s">
        <v>454</v>
      </c>
      <c r="E129" s="42" t="s">
        <v>336</v>
      </c>
      <c r="F129" s="44" t="s">
        <v>458</v>
      </c>
      <c r="G129" s="6" t="s">
        <v>2269</v>
      </c>
      <c r="H129" s="7">
        <v>8</v>
      </c>
      <c r="I129" s="8">
        <v>6</v>
      </c>
      <c r="J129" s="2">
        <f t="shared" si="5"/>
        <v>6.8</v>
      </c>
      <c r="K129" s="7">
        <v>5</v>
      </c>
      <c r="L129" s="8">
        <v>7.5</v>
      </c>
      <c r="M129" s="2">
        <f t="shared" si="6"/>
        <v>6.5</v>
      </c>
      <c r="N129" s="8">
        <v>7</v>
      </c>
      <c r="O129" s="8">
        <v>6</v>
      </c>
      <c r="P129" s="2">
        <f t="shared" si="7"/>
        <v>6.4</v>
      </c>
      <c r="Q129" s="2">
        <f t="shared" si="8"/>
        <v>6.5</v>
      </c>
      <c r="R129" s="8" t="str">
        <f>VLOOKUP(Q129,Sheet1!$A$1:$B$10,2,1)</f>
        <v>Trung bình</v>
      </c>
      <c r="S129" s="8" t="str">
        <f t="shared" si="9"/>
        <v>Đạt</v>
      </c>
      <c r="T129" s="45"/>
    </row>
    <row r="130" spans="1:20" ht="24" customHeight="1" x14ac:dyDescent="0.25">
      <c r="A130" s="42">
        <v>120</v>
      </c>
      <c r="B130" s="42" t="s">
        <v>459</v>
      </c>
      <c r="C130" s="43" t="s">
        <v>460</v>
      </c>
      <c r="D130" s="43" t="s">
        <v>461</v>
      </c>
      <c r="E130" s="42" t="s">
        <v>336</v>
      </c>
      <c r="F130" s="44" t="s">
        <v>462</v>
      </c>
      <c r="G130" s="6" t="s">
        <v>2283</v>
      </c>
      <c r="H130" s="7">
        <v>8</v>
      </c>
      <c r="I130" s="8">
        <v>5</v>
      </c>
      <c r="J130" s="2">
        <f t="shared" si="5"/>
        <v>6.2</v>
      </c>
      <c r="K130" s="7">
        <v>7</v>
      </c>
      <c r="L130" s="8">
        <v>6.5</v>
      </c>
      <c r="M130" s="2">
        <f t="shared" si="6"/>
        <v>6.7</v>
      </c>
      <c r="N130" s="8">
        <v>6</v>
      </c>
      <c r="O130" s="8">
        <v>6</v>
      </c>
      <c r="P130" s="2">
        <f t="shared" si="7"/>
        <v>6</v>
      </c>
      <c r="Q130" s="2">
        <f t="shared" si="8"/>
        <v>6.2</v>
      </c>
      <c r="R130" s="8" t="str">
        <f>VLOOKUP(Q130,Sheet1!$A$1:$B$10,2,1)</f>
        <v>Trung bình</v>
      </c>
      <c r="S130" s="8" t="str">
        <f t="shared" si="9"/>
        <v>Đạt</v>
      </c>
      <c r="T130" s="45"/>
    </row>
    <row r="131" spans="1:20" ht="24" customHeight="1" x14ac:dyDescent="0.25">
      <c r="A131" s="42">
        <v>121</v>
      </c>
      <c r="B131" s="42" t="s">
        <v>466</v>
      </c>
      <c r="C131" s="43" t="s">
        <v>467</v>
      </c>
      <c r="D131" s="43" t="s">
        <v>468</v>
      </c>
      <c r="E131" s="42" t="s">
        <v>336</v>
      </c>
      <c r="F131" s="44" t="s">
        <v>469</v>
      </c>
      <c r="G131" s="6" t="s">
        <v>2257</v>
      </c>
      <c r="H131" s="7">
        <v>9</v>
      </c>
      <c r="I131" s="8">
        <v>5</v>
      </c>
      <c r="J131" s="2">
        <f t="shared" si="5"/>
        <v>6.6</v>
      </c>
      <c r="K131" s="7">
        <v>4</v>
      </c>
      <c r="L131" s="8">
        <v>7.5</v>
      </c>
      <c r="M131" s="2">
        <f t="shared" si="6"/>
        <v>6.1</v>
      </c>
      <c r="N131" s="8">
        <v>7</v>
      </c>
      <c r="O131" s="8">
        <v>7</v>
      </c>
      <c r="P131" s="2">
        <f t="shared" si="7"/>
        <v>7</v>
      </c>
      <c r="Q131" s="2">
        <f t="shared" si="8"/>
        <v>6.6</v>
      </c>
      <c r="R131" s="8" t="str">
        <f>VLOOKUP(Q131,Sheet1!$A$1:$B$10,2,1)</f>
        <v>Trung bình</v>
      </c>
      <c r="S131" s="8" t="str">
        <f t="shared" si="9"/>
        <v>Đạt</v>
      </c>
      <c r="T131" s="45"/>
    </row>
    <row r="132" spans="1:20" ht="24" customHeight="1" x14ac:dyDescent="0.25">
      <c r="A132" s="42">
        <v>122</v>
      </c>
      <c r="B132" s="42" t="s">
        <v>470</v>
      </c>
      <c r="C132" s="43" t="s">
        <v>471</v>
      </c>
      <c r="D132" s="43" t="s">
        <v>468</v>
      </c>
      <c r="E132" s="42" t="s">
        <v>336</v>
      </c>
      <c r="F132" s="44" t="s">
        <v>210</v>
      </c>
      <c r="G132" s="6" t="s">
        <v>2284</v>
      </c>
      <c r="H132" s="7">
        <v>8</v>
      </c>
      <c r="I132" s="8">
        <v>5.5</v>
      </c>
      <c r="J132" s="2">
        <f t="shared" si="5"/>
        <v>6.5</v>
      </c>
      <c r="K132" s="7">
        <v>7</v>
      </c>
      <c r="L132" s="8">
        <v>4.5</v>
      </c>
      <c r="M132" s="2">
        <f t="shared" si="6"/>
        <v>5.5</v>
      </c>
      <c r="N132" s="8">
        <v>7</v>
      </c>
      <c r="O132" s="8">
        <v>9</v>
      </c>
      <c r="P132" s="2">
        <f t="shared" si="7"/>
        <v>8.1999999999999993</v>
      </c>
      <c r="Q132" s="2">
        <f t="shared" si="8"/>
        <v>6.8</v>
      </c>
      <c r="R132" s="8" t="str">
        <f>VLOOKUP(Q132,Sheet1!$A$1:$B$10,2,1)</f>
        <v>Trung bình</v>
      </c>
      <c r="S132" s="8" t="str">
        <f t="shared" si="9"/>
        <v>Đạt</v>
      </c>
      <c r="T132" s="45"/>
    </row>
    <row r="133" spans="1:20" ht="24" customHeight="1" x14ac:dyDescent="0.25">
      <c r="A133" s="42">
        <v>123</v>
      </c>
      <c r="B133" s="42" t="s">
        <v>472</v>
      </c>
      <c r="C133" s="43" t="s">
        <v>181</v>
      </c>
      <c r="D133" s="43" t="s">
        <v>473</v>
      </c>
      <c r="E133" s="42" t="s">
        <v>336</v>
      </c>
      <c r="F133" s="44" t="s">
        <v>474</v>
      </c>
      <c r="G133" s="6" t="s">
        <v>2257</v>
      </c>
      <c r="H133" s="7">
        <v>8</v>
      </c>
      <c r="I133" s="8">
        <v>7</v>
      </c>
      <c r="J133" s="2">
        <f t="shared" si="5"/>
        <v>7.4</v>
      </c>
      <c r="K133" s="7">
        <v>7</v>
      </c>
      <c r="L133" s="8">
        <v>5</v>
      </c>
      <c r="M133" s="2">
        <f t="shared" si="6"/>
        <v>5.8</v>
      </c>
      <c r="N133" s="8">
        <v>7</v>
      </c>
      <c r="O133" s="8">
        <v>5</v>
      </c>
      <c r="P133" s="2">
        <f t="shared" si="7"/>
        <v>5.8</v>
      </c>
      <c r="Q133" s="2">
        <f t="shared" si="8"/>
        <v>6.4</v>
      </c>
      <c r="R133" s="8" t="str">
        <f>VLOOKUP(Q133,Sheet1!$A$1:$B$10,2,1)</f>
        <v>Trung bình</v>
      </c>
      <c r="S133" s="8" t="str">
        <f t="shared" si="9"/>
        <v>Đạt</v>
      </c>
      <c r="T133" s="45"/>
    </row>
    <row r="134" spans="1:20" ht="24" customHeight="1" x14ac:dyDescent="0.25">
      <c r="A134" s="42">
        <v>124</v>
      </c>
      <c r="B134" s="47" t="s">
        <v>481</v>
      </c>
      <c r="C134" s="48" t="s">
        <v>482</v>
      </c>
      <c r="D134" s="48" t="s">
        <v>12</v>
      </c>
      <c r="E134" s="47" t="s">
        <v>483</v>
      </c>
      <c r="F134" s="49" t="s">
        <v>484</v>
      </c>
      <c r="G134" s="6" t="s">
        <v>2265</v>
      </c>
      <c r="H134" s="7">
        <v>7</v>
      </c>
      <c r="I134" s="8">
        <v>7</v>
      </c>
      <c r="J134" s="2">
        <f t="shared" si="5"/>
        <v>7</v>
      </c>
      <c r="K134" s="7">
        <v>7</v>
      </c>
      <c r="L134" s="8">
        <v>4.5</v>
      </c>
      <c r="M134" s="2">
        <f t="shared" si="6"/>
        <v>5.5</v>
      </c>
      <c r="N134" s="8">
        <v>6</v>
      </c>
      <c r="O134" s="8">
        <v>9</v>
      </c>
      <c r="P134" s="2">
        <f t="shared" si="7"/>
        <v>7.8</v>
      </c>
      <c r="Q134" s="2">
        <f t="shared" si="8"/>
        <v>6.9</v>
      </c>
      <c r="R134" s="8" t="str">
        <f>VLOOKUP(Q134,Sheet1!$A$1:$B$10,2,1)</f>
        <v>Trung bình</v>
      </c>
      <c r="S134" s="8" t="str">
        <f t="shared" si="9"/>
        <v>Đạt</v>
      </c>
      <c r="T134" s="45"/>
    </row>
    <row r="135" spans="1:20" ht="24" customHeight="1" x14ac:dyDescent="0.25">
      <c r="A135" s="42">
        <v>125</v>
      </c>
      <c r="B135" s="47" t="s">
        <v>485</v>
      </c>
      <c r="C135" s="48" t="s">
        <v>165</v>
      </c>
      <c r="D135" s="48" t="s">
        <v>16</v>
      </c>
      <c r="E135" s="47" t="s">
        <v>483</v>
      </c>
      <c r="F135" s="49" t="s">
        <v>151</v>
      </c>
      <c r="G135" s="6" t="s">
        <v>2254</v>
      </c>
      <c r="H135" s="7">
        <v>8</v>
      </c>
      <c r="I135" s="8">
        <v>6.5</v>
      </c>
      <c r="J135" s="2">
        <f t="shared" si="5"/>
        <v>7.1</v>
      </c>
      <c r="K135" s="7">
        <v>7</v>
      </c>
      <c r="L135" s="8">
        <v>5.5</v>
      </c>
      <c r="M135" s="2">
        <f t="shared" si="6"/>
        <v>6.1</v>
      </c>
      <c r="N135" s="8">
        <v>6</v>
      </c>
      <c r="O135" s="8">
        <v>5</v>
      </c>
      <c r="P135" s="2">
        <f t="shared" si="7"/>
        <v>5.4</v>
      </c>
      <c r="Q135" s="2">
        <f t="shared" si="8"/>
        <v>6.2</v>
      </c>
      <c r="R135" s="8" t="str">
        <f>VLOOKUP(Q135,Sheet1!$A$1:$B$10,2,1)</f>
        <v>Trung bình</v>
      </c>
      <c r="S135" s="8" t="str">
        <f t="shared" si="9"/>
        <v>Đạt</v>
      </c>
      <c r="T135" s="45"/>
    </row>
    <row r="136" spans="1:20" ht="24" customHeight="1" x14ac:dyDescent="0.25">
      <c r="A136" s="42">
        <v>126</v>
      </c>
      <c r="B136" s="47" t="s">
        <v>486</v>
      </c>
      <c r="C136" s="48" t="s">
        <v>165</v>
      </c>
      <c r="D136" s="48" t="s">
        <v>26</v>
      </c>
      <c r="E136" s="47" t="s">
        <v>483</v>
      </c>
      <c r="F136" s="49" t="s">
        <v>487</v>
      </c>
      <c r="G136" s="6" t="s">
        <v>2258</v>
      </c>
      <c r="H136" s="7">
        <v>8</v>
      </c>
      <c r="I136" s="8">
        <v>4.5</v>
      </c>
      <c r="J136" s="2">
        <f t="shared" si="5"/>
        <v>5.9</v>
      </c>
      <c r="K136" s="7">
        <v>7</v>
      </c>
      <c r="L136" s="8">
        <v>6.5</v>
      </c>
      <c r="M136" s="2">
        <f t="shared" si="6"/>
        <v>6.7</v>
      </c>
      <c r="N136" s="8">
        <v>5</v>
      </c>
      <c r="O136" s="8">
        <v>7</v>
      </c>
      <c r="P136" s="2">
        <f t="shared" si="7"/>
        <v>6.2</v>
      </c>
      <c r="Q136" s="2">
        <f t="shared" si="8"/>
        <v>6.2</v>
      </c>
      <c r="R136" s="8" t="str">
        <f>VLOOKUP(Q136,Sheet1!$A$1:$B$10,2,1)</f>
        <v>Trung bình</v>
      </c>
      <c r="S136" s="8" t="str">
        <f t="shared" si="9"/>
        <v>Đạt</v>
      </c>
      <c r="T136" s="45"/>
    </row>
    <row r="137" spans="1:20" ht="24" customHeight="1" x14ac:dyDescent="0.25">
      <c r="A137" s="42">
        <v>127</v>
      </c>
      <c r="B137" s="47" t="s">
        <v>488</v>
      </c>
      <c r="C137" s="48" t="s">
        <v>489</v>
      </c>
      <c r="D137" s="48" t="s">
        <v>490</v>
      </c>
      <c r="E137" s="47" t="s">
        <v>483</v>
      </c>
      <c r="F137" s="49" t="s">
        <v>491</v>
      </c>
      <c r="G137" s="6" t="s">
        <v>2266</v>
      </c>
      <c r="H137" s="7">
        <v>8</v>
      </c>
      <c r="I137" s="8">
        <v>6</v>
      </c>
      <c r="J137" s="2">
        <f t="shared" si="5"/>
        <v>6.8</v>
      </c>
      <c r="K137" s="7">
        <v>7</v>
      </c>
      <c r="L137" s="8">
        <v>7</v>
      </c>
      <c r="M137" s="2">
        <f t="shared" si="6"/>
        <v>7</v>
      </c>
      <c r="N137" s="8">
        <v>6</v>
      </c>
      <c r="O137" s="8">
        <v>5</v>
      </c>
      <c r="P137" s="2">
        <f t="shared" si="7"/>
        <v>5.4</v>
      </c>
      <c r="Q137" s="2">
        <f t="shared" si="8"/>
        <v>6.3</v>
      </c>
      <c r="R137" s="8" t="str">
        <f>VLOOKUP(Q137,Sheet1!$A$1:$B$10,2,1)</f>
        <v>Trung bình</v>
      </c>
      <c r="S137" s="8" t="str">
        <f t="shared" si="9"/>
        <v>Đạt</v>
      </c>
      <c r="T137" s="45"/>
    </row>
    <row r="138" spans="1:20" ht="24" customHeight="1" x14ac:dyDescent="0.25">
      <c r="A138" s="42">
        <v>128</v>
      </c>
      <c r="B138" s="47" t="s">
        <v>492</v>
      </c>
      <c r="C138" s="48" t="s">
        <v>493</v>
      </c>
      <c r="D138" s="48" t="s">
        <v>494</v>
      </c>
      <c r="E138" s="47" t="s">
        <v>483</v>
      </c>
      <c r="F138" s="49" t="s">
        <v>495</v>
      </c>
      <c r="G138" s="6" t="s">
        <v>2285</v>
      </c>
      <c r="H138" s="7">
        <v>8</v>
      </c>
      <c r="I138" s="8">
        <v>7</v>
      </c>
      <c r="J138" s="2">
        <f t="shared" si="5"/>
        <v>7.4</v>
      </c>
      <c r="K138" s="7">
        <v>7</v>
      </c>
      <c r="L138" s="8">
        <v>7</v>
      </c>
      <c r="M138" s="2">
        <f t="shared" si="6"/>
        <v>7</v>
      </c>
      <c r="N138" s="8">
        <v>5</v>
      </c>
      <c r="O138" s="8">
        <v>5</v>
      </c>
      <c r="P138" s="2">
        <f t="shared" si="7"/>
        <v>5</v>
      </c>
      <c r="Q138" s="2">
        <f t="shared" si="8"/>
        <v>6.4</v>
      </c>
      <c r="R138" s="8" t="str">
        <f>VLOOKUP(Q138,Sheet1!$A$1:$B$10,2,1)</f>
        <v>Trung bình</v>
      </c>
      <c r="S138" s="8" t="str">
        <f t="shared" si="9"/>
        <v>Đạt</v>
      </c>
      <c r="T138" s="45"/>
    </row>
    <row r="139" spans="1:20" ht="24" customHeight="1" x14ac:dyDescent="0.25">
      <c r="A139" s="42">
        <v>129</v>
      </c>
      <c r="B139" s="47" t="s">
        <v>502</v>
      </c>
      <c r="C139" s="48" t="s">
        <v>503</v>
      </c>
      <c r="D139" s="48" t="s">
        <v>504</v>
      </c>
      <c r="E139" s="47" t="s">
        <v>483</v>
      </c>
      <c r="F139" s="49" t="s">
        <v>505</v>
      </c>
      <c r="G139" s="6" t="s">
        <v>2283</v>
      </c>
      <c r="H139" s="7">
        <v>8</v>
      </c>
      <c r="I139" s="8">
        <v>9</v>
      </c>
      <c r="J139" s="2">
        <f t="shared" ref="J139:J202" si="10">ROUND(SUMPRODUCT($H$9:$I$9,H139:I139),1)</f>
        <v>8.6</v>
      </c>
      <c r="K139" s="7">
        <v>7</v>
      </c>
      <c r="L139" s="8">
        <v>6</v>
      </c>
      <c r="M139" s="2">
        <f t="shared" ref="M139:M202" si="11">ROUND(SUMPRODUCT($K$9:$L$9,K139:L139),1)</f>
        <v>6.4</v>
      </c>
      <c r="N139" s="8">
        <v>6</v>
      </c>
      <c r="O139" s="8">
        <v>6</v>
      </c>
      <c r="P139" s="2">
        <f t="shared" ref="P139:P202" si="12">ROUND(SUMPRODUCT($N$9:$O$9,N139:O139),1)</f>
        <v>6</v>
      </c>
      <c r="Q139" s="2">
        <f t="shared" si="8"/>
        <v>7</v>
      </c>
      <c r="R139" s="8" t="str">
        <f>VLOOKUP(Q139,Sheet1!$A$1:$B$10,2,1)</f>
        <v>Khá</v>
      </c>
      <c r="S139" s="8" t="str">
        <f t="shared" si="9"/>
        <v>Đạt</v>
      </c>
      <c r="T139" s="45"/>
    </row>
    <row r="140" spans="1:20" ht="24" customHeight="1" x14ac:dyDescent="0.25">
      <c r="A140" s="42">
        <v>130</v>
      </c>
      <c r="B140" s="47" t="s">
        <v>506</v>
      </c>
      <c r="C140" s="48" t="s">
        <v>507</v>
      </c>
      <c r="D140" s="48" t="s">
        <v>75</v>
      </c>
      <c r="E140" s="47" t="s">
        <v>483</v>
      </c>
      <c r="F140" s="49" t="s">
        <v>425</v>
      </c>
      <c r="G140" s="6" t="s">
        <v>2254</v>
      </c>
      <c r="H140" s="7">
        <v>5</v>
      </c>
      <c r="I140" s="8">
        <v>5</v>
      </c>
      <c r="J140" s="2">
        <f t="shared" si="10"/>
        <v>5</v>
      </c>
      <c r="K140" s="7">
        <v>7</v>
      </c>
      <c r="L140" s="8">
        <v>7.5</v>
      </c>
      <c r="M140" s="2">
        <f t="shared" si="11"/>
        <v>7.3</v>
      </c>
      <c r="N140" s="8">
        <v>6</v>
      </c>
      <c r="O140" s="8">
        <v>5</v>
      </c>
      <c r="P140" s="2">
        <f t="shared" si="12"/>
        <v>5.4</v>
      </c>
      <c r="Q140" s="2">
        <f t="shared" ref="Q140:Q203" si="13">TRUNC(SUMPRODUCT(H140:P140,$H$10:$P$10)/SUM($H$10:$P$10),1)</f>
        <v>5.7</v>
      </c>
      <c r="R140" s="8" t="str">
        <f>VLOOKUP(Q140,Sheet1!$A$1:$B$10,2,1)</f>
        <v>Trung bình</v>
      </c>
      <c r="S140" s="8" t="str">
        <f t="shared" ref="S140:S203" si="14">IF(AND(MIN(J140,M140,P140)&gt;=4,Q140&gt;=5),"Đạt","Không Đạt")</f>
        <v>Đạt</v>
      </c>
      <c r="T140" s="45"/>
    </row>
    <row r="141" spans="1:20" ht="24" customHeight="1" x14ac:dyDescent="0.25">
      <c r="A141" s="42">
        <v>131</v>
      </c>
      <c r="B141" s="47" t="s">
        <v>499</v>
      </c>
      <c r="C141" s="48" t="s">
        <v>500</v>
      </c>
      <c r="D141" s="48" t="s">
        <v>60</v>
      </c>
      <c r="E141" s="47" t="s">
        <v>483</v>
      </c>
      <c r="F141" s="49" t="s">
        <v>501</v>
      </c>
      <c r="G141" s="6" t="s">
        <v>2265</v>
      </c>
      <c r="H141" s="7">
        <v>8</v>
      </c>
      <c r="I141" s="8">
        <v>5.5</v>
      </c>
      <c r="J141" s="2">
        <f t="shared" si="10"/>
        <v>6.5</v>
      </c>
      <c r="K141" s="7">
        <v>7</v>
      </c>
      <c r="L141" s="8">
        <v>5.5</v>
      </c>
      <c r="M141" s="2">
        <f t="shared" si="11"/>
        <v>6.1</v>
      </c>
      <c r="N141" s="8">
        <v>5</v>
      </c>
      <c r="O141" s="8">
        <v>5</v>
      </c>
      <c r="P141" s="2">
        <f t="shared" si="12"/>
        <v>5</v>
      </c>
      <c r="Q141" s="2">
        <f t="shared" si="13"/>
        <v>5.8</v>
      </c>
      <c r="R141" s="8" t="str">
        <f>VLOOKUP(Q141,Sheet1!$A$1:$B$10,2,1)</f>
        <v>Trung bình</v>
      </c>
      <c r="S141" s="8" t="str">
        <f t="shared" si="14"/>
        <v>Đạt</v>
      </c>
      <c r="T141" s="45"/>
    </row>
    <row r="142" spans="1:20" ht="24" customHeight="1" x14ac:dyDescent="0.25">
      <c r="A142" s="42">
        <v>132</v>
      </c>
      <c r="B142" s="47" t="s">
        <v>508</v>
      </c>
      <c r="C142" s="48" t="s">
        <v>509</v>
      </c>
      <c r="D142" s="48" t="s">
        <v>82</v>
      </c>
      <c r="E142" s="47" t="s">
        <v>483</v>
      </c>
      <c r="F142" s="49" t="s">
        <v>510</v>
      </c>
      <c r="G142" s="6" t="s">
        <v>2271</v>
      </c>
      <c r="H142" s="7">
        <v>8</v>
      </c>
      <c r="I142" s="8">
        <v>7.5</v>
      </c>
      <c r="J142" s="2">
        <f t="shared" si="10"/>
        <v>7.7</v>
      </c>
      <c r="K142" s="7">
        <v>7</v>
      </c>
      <c r="L142" s="8">
        <v>7</v>
      </c>
      <c r="M142" s="2">
        <f t="shared" si="11"/>
        <v>7</v>
      </c>
      <c r="N142" s="8">
        <v>6</v>
      </c>
      <c r="O142" s="8">
        <v>8</v>
      </c>
      <c r="P142" s="2">
        <f t="shared" si="12"/>
        <v>7.2</v>
      </c>
      <c r="Q142" s="2">
        <f t="shared" si="13"/>
        <v>7.3</v>
      </c>
      <c r="R142" s="8" t="str">
        <f>VLOOKUP(Q142,Sheet1!$A$1:$B$10,2,1)</f>
        <v>Khá</v>
      </c>
      <c r="S142" s="8" t="str">
        <f t="shared" si="14"/>
        <v>Đạt</v>
      </c>
      <c r="T142" s="45"/>
    </row>
    <row r="143" spans="1:20" ht="24" customHeight="1" x14ac:dyDescent="0.25">
      <c r="A143" s="42">
        <v>133</v>
      </c>
      <c r="B143" s="47" t="s">
        <v>511</v>
      </c>
      <c r="C143" s="48" t="s">
        <v>512</v>
      </c>
      <c r="D143" s="48" t="s">
        <v>354</v>
      </c>
      <c r="E143" s="47" t="s">
        <v>483</v>
      </c>
      <c r="F143" s="49" t="s">
        <v>362</v>
      </c>
      <c r="G143" s="6" t="s">
        <v>2261</v>
      </c>
      <c r="H143" s="7">
        <v>8</v>
      </c>
      <c r="I143" s="8">
        <v>6.5</v>
      </c>
      <c r="J143" s="2">
        <f t="shared" si="10"/>
        <v>7.1</v>
      </c>
      <c r="K143" s="7">
        <v>7</v>
      </c>
      <c r="L143" s="8">
        <v>7</v>
      </c>
      <c r="M143" s="2">
        <f t="shared" si="11"/>
        <v>7</v>
      </c>
      <c r="N143" s="8">
        <v>7</v>
      </c>
      <c r="O143" s="8">
        <v>6</v>
      </c>
      <c r="P143" s="2">
        <f t="shared" si="12"/>
        <v>6.4</v>
      </c>
      <c r="Q143" s="2">
        <f t="shared" si="13"/>
        <v>6.8</v>
      </c>
      <c r="R143" s="8" t="str">
        <f>VLOOKUP(Q143,Sheet1!$A$1:$B$10,2,1)</f>
        <v>Trung bình</v>
      </c>
      <c r="S143" s="8" t="str">
        <f t="shared" si="14"/>
        <v>Đạt</v>
      </c>
      <c r="T143" s="45"/>
    </row>
    <row r="144" spans="1:20" ht="24" customHeight="1" x14ac:dyDescent="0.25">
      <c r="A144" s="42">
        <v>134</v>
      </c>
      <c r="B144" s="47" t="s">
        <v>513</v>
      </c>
      <c r="C144" s="48" t="s">
        <v>514</v>
      </c>
      <c r="D144" s="48" t="s">
        <v>515</v>
      </c>
      <c r="E144" s="47" t="s">
        <v>483</v>
      </c>
      <c r="F144" s="49" t="s">
        <v>516</v>
      </c>
      <c r="G144" s="6" t="s">
        <v>2260</v>
      </c>
      <c r="H144" s="7">
        <v>8</v>
      </c>
      <c r="I144" s="8">
        <v>8.5</v>
      </c>
      <c r="J144" s="2">
        <f t="shared" si="10"/>
        <v>8.3000000000000007</v>
      </c>
      <c r="K144" s="7">
        <v>7</v>
      </c>
      <c r="L144" s="8">
        <v>6.5</v>
      </c>
      <c r="M144" s="2">
        <f t="shared" si="11"/>
        <v>6.7</v>
      </c>
      <c r="N144" s="8">
        <v>7</v>
      </c>
      <c r="O144" s="8">
        <v>8</v>
      </c>
      <c r="P144" s="2">
        <f t="shared" si="12"/>
        <v>7.6</v>
      </c>
      <c r="Q144" s="2">
        <f t="shared" si="13"/>
        <v>7.6</v>
      </c>
      <c r="R144" s="8" t="str">
        <f>VLOOKUP(Q144,Sheet1!$A$1:$B$10,2,1)</f>
        <v>Khá</v>
      </c>
      <c r="S144" s="8" t="str">
        <f t="shared" si="14"/>
        <v>Đạt</v>
      </c>
      <c r="T144" s="45"/>
    </row>
    <row r="145" spans="1:20" ht="24" customHeight="1" x14ac:dyDescent="0.25">
      <c r="A145" s="42">
        <v>135</v>
      </c>
      <c r="B145" s="47" t="s">
        <v>517</v>
      </c>
      <c r="C145" s="48" t="s">
        <v>518</v>
      </c>
      <c r="D145" s="48" t="s">
        <v>93</v>
      </c>
      <c r="E145" s="47" t="s">
        <v>483</v>
      </c>
      <c r="F145" s="49" t="s">
        <v>519</v>
      </c>
      <c r="G145" s="6" t="s">
        <v>2261</v>
      </c>
      <c r="H145" s="7">
        <v>9</v>
      </c>
      <c r="I145" s="8">
        <v>4.5</v>
      </c>
      <c r="J145" s="2">
        <f t="shared" si="10"/>
        <v>6.3</v>
      </c>
      <c r="K145" s="7">
        <v>8</v>
      </c>
      <c r="L145" s="8">
        <v>5.5</v>
      </c>
      <c r="M145" s="2">
        <f t="shared" si="11"/>
        <v>6.5</v>
      </c>
      <c r="N145" s="8">
        <v>7</v>
      </c>
      <c r="O145" s="8">
        <v>5</v>
      </c>
      <c r="P145" s="2">
        <f t="shared" si="12"/>
        <v>5.8</v>
      </c>
      <c r="Q145" s="2">
        <f t="shared" si="13"/>
        <v>6.1</v>
      </c>
      <c r="R145" s="8" t="str">
        <f>VLOOKUP(Q145,Sheet1!$A$1:$B$10,2,1)</f>
        <v>Trung bình</v>
      </c>
      <c r="S145" s="8" t="str">
        <f t="shared" si="14"/>
        <v>Đạt</v>
      </c>
      <c r="T145" s="45"/>
    </row>
    <row r="146" spans="1:20" ht="24" customHeight="1" x14ac:dyDescent="0.25">
      <c r="A146" s="42">
        <v>136</v>
      </c>
      <c r="B146" s="47" t="s">
        <v>520</v>
      </c>
      <c r="C146" s="48" t="s">
        <v>521</v>
      </c>
      <c r="D146" s="48" t="s">
        <v>109</v>
      </c>
      <c r="E146" s="47" t="s">
        <v>483</v>
      </c>
      <c r="F146" s="49" t="s">
        <v>522</v>
      </c>
      <c r="G146" s="6" t="s">
        <v>2263</v>
      </c>
      <c r="H146" s="7">
        <v>8</v>
      </c>
      <c r="I146" s="8">
        <v>5</v>
      </c>
      <c r="J146" s="2">
        <f t="shared" si="10"/>
        <v>6.2</v>
      </c>
      <c r="K146" s="7">
        <v>5</v>
      </c>
      <c r="L146" s="8">
        <v>5.5</v>
      </c>
      <c r="M146" s="2">
        <f t="shared" si="11"/>
        <v>5.3</v>
      </c>
      <c r="N146" s="8">
        <v>7</v>
      </c>
      <c r="O146" s="8">
        <v>5</v>
      </c>
      <c r="P146" s="2">
        <f t="shared" si="12"/>
        <v>5.8</v>
      </c>
      <c r="Q146" s="2">
        <f t="shared" si="13"/>
        <v>5.8</v>
      </c>
      <c r="R146" s="8" t="str">
        <f>VLOOKUP(Q146,Sheet1!$A$1:$B$10,2,1)</f>
        <v>Trung bình</v>
      </c>
      <c r="S146" s="8" t="str">
        <f t="shared" si="14"/>
        <v>Đạt</v>
      </c>
      <c r="T146" s="45"/>
    </row>
    <row r="147" spans="1:20" ht="24" customHeight="1" x14ac:dyDescent="0.25">
      <c r="A147" s="42">
        <v>137</v>
      </c>
      <c r="B147" s="47" t="s">
        <v>523</v>
      </c>
      <c r="C147" s="48" t="s">
        <v>524</v>
      </c>
      <c r="D147" s="48" t="s">
        <v>109</v>
      </c>
      <c r="E147" s="47" t="s">
        <v>483</v>
      </c>
      <c r="F147" s="49" t="s">
        <v>525</v>
      </c>
      <c r="G147" s="6" t="s">
        <v>2254</v>
      </c>
      <c r="H147" s="7">
        <v>8</v>
      </c>
      <c r="I147" s="8">
        <v>8.5</v>
      </c>
      <c r="J147" s="2">
        <f t="shared" si="10"/>
        <v>8.3000000000000007</v>
      </c>
      <c r="K147" s="7">
        <v>7</v>
      </c>
      <c r="L147" s="8">
        <v>7.5</v>
      </c>
      <c r="M147" s="2">
        <f t="shared" si="11"/>
        <v>7.3</v>
      </c>
      <c r="N147" s="8">
        <v>7</v>
      </c>
      <c r="O147" s="8">
        <v>9</v>
      </c>
      <c r="P147" s="2">
        <f t="shared" si="12"/>
        <v>8.1999999999999993</v>
      </c>
      <c r="Q147" s="2">
        <f t="shared" si="13"/>
        <v>8</v>
      </c>
      <c r="R147" s="8" t="str">
        <f>VLOOKUP(Q147,Sheet1!$A$1:$B$10,2,1)</f>
        <v>Khá</v>
      </c>
      <c r="S147" s="8" t="str">
        <f t="shared" si="14"/>
        <v>Đạt</v>
      </c>
      <c r="T147" s="45"/>
    </row>
    <row r="148" spans="1:20" ht="24" customHeight="1" x14ac:dyDescent="0.25">
      <c r="A148" s="42">
        <v>138</v>
      </c>
      <c r="B148" s="47" t="s">
        <v>526</v>
      </c>
      <c r="C148" s="48" t="s">
        <v>527</v>
      </c>
      <c r="D148" s="48" t="s">
        <v>528</v>
      </c>
      <c r="E148" s="47" t="s">
        <v>483</v>
      </c>
      <c r="F148" s="49" t="s">
        <v>529</v>
      </c>
      <c r="G148" s="6" t="s">
        <v>2258</v>
      </c>
      <c r="H148" s="7">
        <v>8</v>
      </c>
      <c r="I148" s="8">
        <v>9</v>
      </c>
      <c r="J148" s="2">
        <f t="shared" si="10"/>
        <v>8.6</v>
      </c>
      <c r="K148" s="7">
        <v>5</v>
      </c>
      <c r="L148" s="8">
        <v>7.5</v>
      </c>
      <c r="M148" s="2">
        <f t="shared" si="11"/>
        <v>6.5</v>
      </c>
      <c r="N148" s="8">
        <v>7</v>
      </c>
      <c r="O148" s="8">
        <v>5</v>
      </c>
      <c r="P148" s="2">
        <f t="shared" si="12"/>
        <v>5.8</v>
      </c>
      <c r="Q148" s="2">
        <f t="shared" si="13"/>
        <v>7</v>
      </c>
      <c r="R148" s="8" t="str">
        <f>VLOOKUP(Q148,Sheet1!$A$1:$B$10,2,1)</f>
        <v>Khá</v>
      </c>
      <c r="S148" s="8" t="str">
        <f t="shared" si="14"/>
        <v>Đạt</v>
      </c>
      <c r="T148" s="45"/>
    </row>
    <row r="149" spans="1:20" ht="24" customHeight="1" x14ac:dyDescent="0.25">
      <c r="A149" s="42">
        <v>139</v>
      </c>
      <c r="B149" s="47" t="s">
        <v>530</v>
      </c>
      <c r="C149" s="48" t="s">
        <v>531</v>
      </c>
      <c r="D149" s="48" t="s">
        <v>219</v>
      </c>
      <c r="E149" s="47" t="s">
        <v>483</v>
      </c>
      <c r="F149" s="49" t="s">
        <v>532</v>
      </c>
      <c r="G149" s="6" t="s">
        <v>2258</v>
      </c>
      <c r="H149" s="7">
        <v>8</v>
      </c>
      <c r="I149" s="8">
        <v>6</v>
      </c>
      <c r="J149" s="2">
        <f t="shared" si="10"/>
        <v>6.8</v>
      </c>
      <c r="K149" s="7">
        <v>7</v>
      </c>
      <c r="L149" s="8">
        <v>6</v>
      </c>
      <c r="M149" s="2">
        <f t="shared" si="11"/>
        <v>6.4</v>
      </c>
      <c r="N149" s="8">
        <v>7</v>
      </c>
      <c r="O149" s="8">
        <v>5</v>
      </c>
      <c r="P149" s="2">
        <f t="shared" si="12"/>
        <v>5.8</v>
      </c>
      <c r="Q149" s="2">
        <f t="shared" si="13"/>
        <v>6.3</v>
      </c>
      <c r="R149" s="8" t="str">
        <f>VLOOKUP(Q149,Sheet1!$A$1:$B$10,2,1)</f>
        <v>Trung bình</v>
      </c>
      <c r="S149" s="8" t="str">
        <f t="shared" si="14"/>
        <v>Đạt</v>
      </c>
      <c r="T149" s="45"/>
    </row>
    <row r="150" spans="1:20" ht="24" customHeight="1" x14ac:dyDescent="0.25">
      <c r="A150" s="42">
        <v>140</v>
      </c>
      <c r="B150" s="47" t="s">
        <v>537</v>
      </c>
      <c r="C150" s="48" t="s">
        <v>538</v>
      </c>
      <c r="D150" s="48" t="s">
        <v>539</v>
      </c>
      <c r="E150" s="47" t="s">
        <v>483</v>
      </c>
      <c r="F150" s="49" t="s">
        <v>540</v>
      </c>
      <c r="G150" s="6" t="s">
        <v>2254</v>
      </c>
      <c r="H150" s="7">
        <v>8</v>
      </c>
      <c r="I150" s="8">
        <v>7.5</v>
      </c>
      <c r="J150" s="2">
        <f t="shared" si="10"/>
        <v>7.7</v>
      </c>
      <c r="K150" s="7">
        <v>7</v>
      </c>
      <c r="L150" s="8">
        <v>7.5</v>
      </c>
      <c r="M150" s="2">
        <f t="shared" si="11"/>
        <v>7.3</v>
      </c>
      <c r="N150" s="8">
        <v>7</v>
      </c>
      <c r="O150" s="8">
        <v>9</v>
      </c>
      <c r="P150" s="2">
        <f t="shared" si="12"/>
        <v>8.1999999999999993</v>
      </c>
      <c r="Q150" s="2">
        <f t="shared" si="13"/>
        <v>7.7</v>
      </c>
      <c r="R150" s="8" t="str">
        <f>VLOOKUP(Q150,Sheet1!$A$1:$B$10,2,1)</f>
        <v>Khá</v>
      </c>
      <c r="S150" s="8" t="str">
        <f t="shared" si="14"/>
        <v>Đạt</v>
      </c>
      <c r="T150" s="45"/>
    </row>
    <row r="151" spans="1:20" ht="24" customHeight="1" x14ac:dyDescent="0.25">
      <c r="A151" s="42">
        <v>141</v>
      </c>
      <c r="B151" s="47" t="s">
        <v>544</v>
      </c>
      <c r="C151" s="48" t="s">
        <v>545</v>
      </c>
      <c r="D151" s="48" t="s">
        <v>546</v>
      </c>
      <c r="E151" s="47" t="s">
        <v>483</v>
      </c>
      <c r="F151" s="49" t="s">
        <v>43</v>
      </c>
      <c r="G151" s="6" t="s">
        <v>2260</v>
      </c>
      <c r="H151" s="7">
        <v>8</v>
      </c>
      <c r="I151" s="8">
        <v>8.5</v>
      </c>
      <c r="J151" s="2">
        <f t="shared" si="10"/>
        <v>8.3000000000000007</v>
      </c>
      <c r="K151" s="7">
        <v>7</v>
      </c>
      <c r="L151" s="8">
        <v>7</v>
      </c>
      <c r="M151" s="2">
        <f t="shared" si="11"/>
        <v>7</v>
      </c>
      <c r="N151" s="8">
        <v>7</v>
      </c>
      <c r="O151" s="8">
        <v>8</v>
      </c>
      <c r="P151" s="2">
        <f t="shared" si="12"/>
        <v>7.6</v>
      </c>
      <c r="Q151" s="2">
        <f t="shared" si="13"/>
        <v>7.7</v>
      </c>
      <c r="R151" s="8" t="str">
        <f>VLOOKUP(Q151,Sheet1!$A$1:$B$10,2,1)</f>
        <v>Khá</v>
      </c>
      <c r="S151" s="8" t="str">
        <f t="shared" si="14"/>
        <v>Đạt</v>
      </c>
      <c r="T151" s="45"/>
    </row>
    <row r="152" spans="1:20" ht="24" customHeight="1" x14ac:dyDescent="0.25">
      <c r="A152" s="42">
        <v>142</v>
      </c>
      <c r="B152" s="47" t="s">
        <v>541</v>
      </c>
      <c r="C152" s="48" t="s">
        <v>542</v>
      </c>
      <c r="D152" s="48" t="s">
        <v>543</v>
      </c>
      <c r="E152" s="47" t="s">
        <v>483</v>
      </c>
      <c r="F152" s="49" t="s">
        <v>484</v>
      </c>
      <c r="G152" s="6" t="s">
        <v>2254</v>
      </c>
      <c r="H152" s="7">
        <v>6</v>
      </c>
      <c r="I152" s="8">
        <v>5</v>
      </c>
      <c r="J152" s="2">
        <f t="shared" si="10"/>
        <v>5.4</v>
      </c>
      <c r="K152" s="7">
        <v>7</v>
      </c>
      <c r="L152" s="8">
        <v>5</v>
      </c>
      <c r="M152" s="2">
        <f t="shared" si="11"/>
        <v>5.8</v>
      </c>
      <c r="N152" s="8">
        <v>7</v>
      </c>
      <c r="O152" s="8">
        <v>9</v>
      </c>
      <c r="P152" s="2">
        <f t="shared" si="12"/>
        <v>8.1999999999999993</v>
      </c>
      <c r="Q152" s="2">
        <f t="shared" si="13"/>
        <v>6.5</v>
      </c>
      <c r="R152" s="8" t="str">
        <f>VLOOKUP(Q152,Sheet1!$A$1:$B$10,2,1)</f>
        <v>Trung bình</v>
      </c>
      <c r="S152" s="8" t="str">
        <f t="shared" si="14"/>
        <v>Đạt</v>
      </c>
      <c r="T152" s="45"/>
    </row>
    <row r="153" spans="1:20" ht="24" customHeight="1" x14ac:dyDescent="0.25">
      <c r="A153" s="42">
        <v>143</v>
      </c>
      <c r="B153" s="47" t="s">
        <v>547</v>
      </c>
      <c r="C153" s="48" t="s">
        <v>548</v>
      </c>
      <c r="D153" s="48" t="s">
        <v>383</v>
      </c>
      <c r="E153" s="47" t="s">
        <v>483</v>
      </c>
      <c r="F153" s="49" t="s">
        <v>549</v>
      </c>
      <c r="G153" s="6" t="s">
        <v>2258</v>
      </c>
      <c r="H153" s="7">
        <v>8</v>
      </c>
      <c r="I153" s="8">
        <v>8</v>
      </c>
      <c r="J153" s="2">
        <f t="shared" si="10"/>
        <v>8</v>
      </c>
      <c r="K153" s="7">
        <v>7</v>
      </c>
      <c r="L153" s="8">
        <v>6.5</v>
      </c>
      <c r="M153" s="2">
        <f t="shared" si="11"/>
        <v>6.7</v>
      </c>
      <c r="N153" s="8">
        <v>7</v>
      </c>
      <c r="O153" s="8">
        <v>5</v>
      </c>
      <c r="P153" s="2">
        <f t="shared" si="12"/>
        <v>5.8</v>
      </c>
      <c r="Q153" s="2">
        <f t="shared" si="13"/>
        <v>6.8</v>
      </c>
      <c r="R153" s="8" t="str">
        <f>VLOOKUP(Q153,Sheet1!$A$1:$B$10,2,1)</f>
        <v>Trung bình</v>
      </c>
      <c r="S153" s="8" t="str">
        <f t="shared" si="14"/>
        <v>Đạt</v>
      </c>
      <c r="T153" s="45"/>
    </row>
    <row r="154" spans="1:20" ht="24" customHeight="1" x14ac:dyDescent="0.25">
      <c r="A154" s="42">
        <v>144</v>
      </c>
      <c r="B154" s="47" t="s">
        <v>550</v>
      </c>
      <c r="C154" s="48" t="s">
        <v>289</v>
      </c>
      <c r="D154" s="48" t="s">
        <v>551</v>
      </c>
      <c r="E154" s="47" t="s">
        <v>483</v>
      </c>
      <c r="F154" s="49" t="s">
        <v>552</v>
      </c>
      <c r="G154" s="6" t="s">
        <v>2256</v>
      </c>
      <c r="H154" s="7">
        <v>3</v>
      </c>
      <c r="I154" s="8">
        <v>7.5</v>
      </c>
      <c r="J154" s="2">
        <f t="shared" si="10"/>
        <v>5.7</v>
      </c>
      <c r="K154" s="7">
        <v>3</v>
      </c>
      <c r="L154" s="8">
        <v>7.5</v>
      </c>
      <c r="M154" s="2">
        <f t="shared" si="11"/>
        <v>5.7</v>
      </c>
      <c r="N154" s="8">
        <v>5</v>
      </c>
      <c r="O154" s="8">
        <v>9</v>
      </c>
      <c r="P154" s="2">
        <f t="shared" si="12"/>
        <v>7.4</v>
      </c>
      <c r="Q154" s="2">
        <f t="shared" si="13"/>
        <v>6.3</v>
      </c>
      <c r="R154" s="8" t="str">
        <f>VLOOKUP(Q154,Sheet1!$A$1:$B$10,2,1)</f>
        <v>Trung bình</v>
      </c>
      <c r="S154" s="8" t="str">
        <f t="shared" si="14"/>
        <v>Đạt</v>
      </c>
      <c r="T154" s="45"/>
    </row>
    <row r="155" spans="1:20" ht="24" customHeight="1" x14ac:dyDescent="0.25">
      <c r="A155" s="42">
        <v>145</v>
      </c>
      <c r="B155" s="47" t="s">
        <v>553</v>
      </c>
      <c r="C155" s="48" t="s">
        <v>554</v>
      </c>
      <c r="D155" s="48" t="s">
        <v>555</v>
      </c>
      <c r="E155" s="47" t="s">
        <v>483</v>
      </c>
      <c r="F155" s="49" t="s">
        <v>556</v>
      </c>
      <c r="G155" s="6" t="s">
        <v>2267</v>
      </c>
      <c r="H155" s="7">
        <v>3</v>
      </c>
      <c r="I155" s="8">
        <v>7.5</v>
      </c>
      <c r="J155" s="2">
        <f t="shared" si="10"/>
        <v>5.7</v>
      </c>
      <c r="K155" s="7">
        <v>5</v>
      </c>
      <c r="L155" s="8">
        <v>7.5</v>
      </c>
      <c r="M155" s="2">
        <f t="shared" si="11"/>
        <v>6.5</v>
      </c>
      <c r="N155" s="8">
        <v>5</v>
      </c>
      <c r="O155" s="8">
        <v>7</v>
      </c>
      <c r="P155" s="2">
        <f t="shared" si="12"/>
        <v>6.2</v>
      </c>
      <c r="Q155" s="2">
        <f t="shared" si="13"/>
        <v>6</v>
      </c>
      <c r="R155" s="8" t="str">
        <f>VLOOKUP(Q155,Sheet1!$A$1:$B$10,2,1)</f>
        <v>Trung bình</v>
      </c>
      <c r="S155" s="8" t="str">
        <f t="shared" si="14"/>
        <v>Đạt</v>
      </c>
      <c r="T155" s="45"/>
    </row>
    <row r="156" spans="1:20" ht="24" customHeight="1" x14ac:dyDescent="0.25">
      <c r="A156" s="42">
        <v>146</v>
      </c>
      <c r="B156" s="47" t="s">
        <v>557</v>
      </c>
      <c r="C156" s="48" t="s">
        <v>558</v>
      </c>
      <c r="D156" s="48" t="s">
        <v>559</v>
      </c>
      <c r="E156" s="47" t="s">
        <v>483</v>
      </c>
      <c r="F156" s="49" t="s">
        <v>560</v>
      </c>
      <c r="G156" s="6" t="s">
        <v>2261</v>
      </c>
      <c r="H156" s="7">
        <v>3</v>
      </c>
      <c r="I156" s="8">
        <v>8</v>
      </c>
      <c r="J156" s="2">
        <f t="shared" si="10"/>
        <v>6</v>
      </c>
      <c r="K156" s="7">
        <v>7</v>
      </c>
      <c r="L156" s="8">
        <v>6</v>
      </c>
      <c r="M156" s="2">
        <f t="shared" si="11"/>
        <v>6.4</v>
      </c>
      <c r="N156" s="8">
        <v>5</v>
      </c>
      <c r="O156" s="8">
        <v>5</v>
      </c>
      <c r="P156" s="2">
        <f t="shared" si="12"/>
        <v>5</v>
      </c>
      <c r="Q156" s="2">
        <f t="shared" si="13"/>
        <v>5.7</v>
      </c>
      <c r="R156" s="8" t="str">
        <f>VLOOKUP(Q156,Sheet1!$A$1:$B$10,2,1)</f>
        <v>Trung bình</v>
      </c>
      <c r="S156" s="8" t="str">
        <f t="shared" si="14"/>
        <v>Đạt</v>
      </c>
      <c r="T156" s="45"/>
    </row>
    <row r="157" spans="1:20" ht="24" customHeight="1" x14ac:dyDescent="0.25">
      <c r="A157" s="42">
        <v>147</v>
      </c>
      <c r="B157" s="47" t="s">
        <v>561</v>
      </c>
      <c r="C157" s="48" t="s">
        <v>396</v>
      </c>
      <c r="D157" s="48" t="s">
        <v>562</v>
      </c>
      <c r="E157" s="47" t="s">
        <v>483</v>
      </c>
      <c r="F157" s="49" t="s">
        <v>31</v>
      </c>
      <c r="G157" s="6" t="s">
        <v>2260</v>
      </c>
      <c r="H157" s="7">
        <v>3</v>
      </c>
      <c r="I157" s="8">
        <v>6.5</v>
      </c>
      <c r="J157" s="2">
        <f t="shared" si="10"/>
        <v>5.0999999999999996</v>
      </c>
      <c r="K157" s="7">
        <v>7</v>
      </c>
      <c r="L157" s="8">
        <v>4.5</v>
      </c>
      <c r="M157" s="2">
        <f t="shared" si="11"/>
        <v>5.5</v>
      </c>
      <c r="N157" s="8">
        <v>5</v>
      </c>
      <c r="O157" s="8">
        <v>8</v>
      </c>
      <c r="P157" s="2">
        <f t="shared" si="12"/>
        <v>6.8</v>
      </c>
      <c r="Q157" s="2">
        <f t="shared" si="13"/>
        <v>5.8</v>
      </c>
      <c r="R157" s="8" t="str">
        <f>VLOOKUP(Q157,Sheet1!$A$1:$B$10,2,1)</f>
        <v>Trung bình</v>
      </c>
      <c r="S157" s="8" t="str">
        <f t="shared" si="14"/>
        <v>Đạt</v>
      </c>
      <c r="T157" s="45"/>
    </row>
    <row r="158" spans="1:20" ht="24" customHeight="1" x14ac:dyDescent="0.25">
      <c r="A158" s="42">
        <v>148</v>
      </c>
      <c r="B158" s="47" t="s">
        <v>567</v>
      </c>
      <c r="C158" s="48" t="s">
        <v>568</v>
      </c>
      <c r="D158" s="48" t="s">
        <v>263</v>
      </c>
      <c r="E158" s="47" t="s">
        <v>483</v>
      </c>
      <c r="F158" s="49" t="s">
        <v>569</v>
      </c>
      <c r="G158" s="6" t="s">
        <v>2254</v>
      </c>
      <c r="H158" s="7">
        <v>8</v>
      </c>
      <c r="I158" s="8">
        <v>8</v>
      </c>
      <c r="J158" s="2">
        <f t="shared" si="10"/>
        <v>8</v>
      </c>
      <c r="K158" s="7">
        <v>7</v>
      </c>
      <c r="L158" s="8">
        <v>5.5</v>
      </c>
      <c r="M158" s="2">
        <f t="shared" si="11"/>
        <v>6.1</v>
      </c>
      <c r="N158" s="8">
        <v>7</v>
      </c>
      <c r="O158" s="8">
        <v>5</v>
      </c>
      <c r="P158" s="2">
        <f t="shared" si="12"/>
        <v>5.8</v>
      </c>
      <c r="Q158" s="2">
        <f t="shared" si="13"/>
        <v>6.7</v>
      </c>
      <c r="R158" s="8" t="str">
        <f>VLOOKUP(Q158,Sheet1!$A$1:$B$10,2,1)</f>
        <v>Trung bình</v>
      </c>
      <c r="S158" s="8" t="str">
        <f t="shared" si="14"/>
        <v>Đạt</v>
      </c>
      <c r="T158" s="45"/>
    </row>
    <row r="159" spans="1:20" ht="24" customHeight="1" x14ac:dyDescent="0.25">
      <c r="A159" s="42">
        <v>149</v>
      </c>
      <c r="B159" s="47" t="s">
        <v>570</v>
      </c>
      <c r="C159" s="48" t="s">
        <v>571</v>
      </c>
      <c r="D159" s="48" t="s">
        <v>572</v>
      </c>
      <c r="E159" s="47" t="s">
        <v>483</v>
      </c>
      <c r="F159" s="49" t="s">
        <v>573</v>
      </c>
      <c r="G159" s="6" t="s">
        <v>2254</v>
      </c>
      <c r="H159" s="7">
        <v>9</v>
      </c>
      <c r="I159" s="8">
        <v>4.5</v>
      </c>
      <c r="J159" s="2">
        <f t="shared" si="10"/>
        <v>6.3</v>
      </c>
      <c r="K159" s="7">
        <v>8</v>
      </c>
      <c r="L159" s="8">
        <v>6</v>
      </c>
      <c r="M159" s="2">
        <f t="shared" si="11"/>
        <v>6.8</v>
      </c>
      <c r="N159" s="8">
        <v>7</v>
      </c>
      <c r="O159" s="8">
        <v>8</v>
      </c>
      <c r="P159" s="2">
        <f t="shared" si="12"/>
        <v>7.6</v>
      </c>
      <c r="Q159" s="2">
        <f t="shared" si="13"/>
        <v>6.9</v>
      </c>
      <c r="R159" s="8" t="str">
        <f>VLOOKUP(Q159,Sheet1!$A$1:$B$10,2,1)</f>
        <v>Trung bình</v>
      </c>
      <c r="S159" s="8" t="str">
        <f t="shared" si="14"/>
        <v>Đạt</v>
      </c>
      <c r="T159" s="45"/>
    </row>
    <row r="160" spans="1:20" ht="24" customHeight="1" x14ac:dyDescent="0.25">
      <c r="A160" s="42">
        <v>150</v>
      </c>
      <c r="B160" s="47" t="s">
        <v>574</v>
      </c>
      <c r="C160" s="48" t="s">
        <v>575</v>
      </c>
      <c r="D160" s="48" t="s">
        <v>402</v>
      </c>
      <c r="E160" s="47" t="s">
        <v>483</v>
      </c>
      <c r="F160" s="49" t="s">
        <v>576</v>
      </c>
      <c r="G160" s="6" t="s">
        <v>2254</v>
      </c>
      <c r="H160" s="7">
        <v>8</v>
      </c>
      <c r="I160" s="8">
        <v>7.5</v>
      </c>
      <c r="J160" s="2">
        <f t="shared" si="10"/>
        <v>7.7</v>
      </c>
      <c r="K160" s="7">
        <v>7</v>
      </c>
      <c r="L160" s="8">
        <v>7.5</v>
      </c>
      <c r="M160" s="2">
        <f t="shared" si="11"/>
        <v>7.3</v>
      </c>
      <c r="N160" s="8">
        <v>7</v>
      </c>
      <c r="O160" s="8">
        <v>5</v>
      </c>
      <c r="P160" s="2">
        <f t="shared" si="12"/>
        <v>5.8</v>
      </c>
      <c r="Q160" s="2">
        <f t="shared" si="13"/>
        <v>6.8</v>
      </c>
      <c r="R160" s="8" t="str">
        <f>VLOOKUP(Q160,Sheet1!$A$1:$B$10,2,1)</f>
        <v>Trung bình</v>
      </c>
      <c r="S160" s="8" t="str">
        <f t="shared" si="14"/>
        <v>Đạt</v>
      </c>
      <c r="T160" s="45"/>
    </row>
    <row r="161" spans="1:20" ht="24" customHeight="1" x14ac:dyDescent="0.25">
      <c r="A161" s="42">
        <v>151</v>
      </c>
      <c r="B161" s="47" t="s">
        <v>577</v>
      </c>
      <c r="C161" s="48" t="s">
        <v>578</v>
      </c>
      <c r="D161" s="48" t="s">
        <v>146</v>
      </c>
      <c r="E161" s="47" t="s">
        <v>483</v>
      </c>
      <c r="F161" s="49" t="s">
        <v>579</v>
      </c>
      <c r="G161" s="6" t="s">
        <v>2255</v>
      </c>
      <c r="H161" s="7">
        <v>8</v>
      </c>
      <c r="I161" s="8">
        <v>5.5</v>
      </c>
      <c r="J161" s="2">
        <f t="shared" si="10"/>
        <v>6.5</v>
      </c>
      <c r="K161" s="7">
        <v>7</v>
      </c>
      <c r="L161" s="8">
        <v>5.5</v>
      </c>
      <c r="M161" s="2">
        <f t="shared" si="11"/>
        <v>6.1</v>
      </c>
      <c r="N161" s="8">
        <v>7</v>
      </c>
      <c r="O161" s="8">
        <v>5</v>
      </c>
      <c r="P161" s="2">
        <f t="shared" si="12"/>
        <v>5.8</v>
      </c>
      <c r="Q161" s="2">
        <f t="shared" si="13"/>
        <v>6.1</v>
      </c>
      <c r="R161" s="8" t="str">
        <f>VLOOKUP(Q161,Sheet1!$A$1:$B$10,2,1)</f>
        <v>Trung bình</v>
      </c>
      <c r="S161" s="8" t="str">
        <f t="shared" si="14"/>
        <v>Đạt</v>
      </c>
      <c r="T161" s="45"/>
    </row>
    <row r="162" spans="1:20" ht="24" customHeight="1" x14ac:dyDescent="0.25">
      <c r="A162" s="42">
        <v>152</v>
      </c>
      <c r="B162" s="47" t="s">
        <v>580</v>
      </c>
      <c r="C162" s="48" t="s">
        <v>581</v>
      </c>
      <c r="D162" s="48" t="s">
        <v>154</v>
      </c>
      <c r="E162" s="47" t="s">
        <v>483</v>
      </c>
      <c r="F162" s="49" t="s">
        <v>582</v>
      </c>
      <c r="G162" s="6" t="s">
        <v>2254</v>
      </c>
      <c r="H162" s="7">
        <v>8</v>
      </c>
      <c r="I162" s="8">
        <v>3</v>
      </c>
      <c r="J162" s="2">
        <f t="shared" si="10"/>
        <v>5</v>
      </c>
      <c r="K162" s="7">
        <v>5</v>
      </c>
      <c r="L162" s="8">
        <v>8</v>
      </c>
      <c r="M162" s="2">
        <f t="shared" si="11"/>
        <v>6.8</v>
      </c>
      <c r="N162" s="8">
        <v>7</v>
      </c>
      <c r="O162" s="8">
        <v>9</v>
      </c>
      <c r="P162" s="2">
        <f t="shared" si="12"/>
        <v>8.1999999999999993</v>
      </c>
      <c r="Q162" s="2">
        <f t="shared" si="13"/>
        <v>6.6</v>
      </c>
      <c r="R162" s="8" t="str">
        <f>VLOOKUP(Q162,Sheet1!$A$1:$B$10,2,1)</f>
        <v>Trung bình</v>
      </c>
      <c r="S162" s="8" t="str">
        <f t="shared" si="14"/>
        <v>Đạt</v>
      </c>
      <c r="T162" s="45"/>
    </row>
    <row r="163" spans="1:20" ht="24" customHeight="1" x14ac:dyDescent="0.25">
      <c r="A163" s="42">
        <v>153</v>
      </c>
      <c r="B163" s="47" t="s">
        <v>583</v>
      </c>
      <c r="C163" s="48" t="s">
        <v>584</v>
      </c>
      <c r="D163" s="48" t="s">
        <v>166</v>
      </c>
      <c r="E163" s="47" t="s">
        <v>483</v>
      </c>
      <c r="F163" s="49" t="s">
        <v>585</v>
      </c>
      <c r="G163" s="6" t="s">
        <v>2256</v>
      </c>
      <c r="H163" s="7">
        <v>8</v>
      </c>
      <c r="I163" s="8">
        <v>8</v>
      </c>
      <c r="J163" s="2">
        <f t="shared" si="10"/>
        <v>8</v>
      </c>
      <c r="K163" s="7">
        <v>7</v>
      </c>
      <c r="L163" s="8">
        <v>8</v>
      </c>
      <c r="M163" s="2">
        <f t="shared" si="11"/>
        <v>7.6</v>
      </c>
      <c r="N163" s="8">
        <v>7</v>
      </c>
      <c r="O163" s="8">
        <v>5</v>
      </c>
      <c r="P163" s="2">
        <f t="shared" si="12"/>
        <v>5.8</v>
      </c>
      <c r="Q163" s="2">
        <f t="shared" si="13"/>
        <v>7</v>
      </c>
      <c r="R163" s="8" t="str">
        <f>VLOOKUP(Q163,Sheet1!$A$1:$B$10,2,1)</f>
        <v>Khá</v>
      </c>
      <c r="S163" s="8" t="str">
        <f t="shared" si="14"/>
        <v>Đạt</v>
      </c>
      <c r="T163" s="45"/>
    </row>
    <row r="164" spans="1:20" ht="24" customHeight="1" x14ac:dyDescent="0.25">
      <c r="A164" s="42">
        <v>154</v>
      </c>
      <c r="B164" s="47" t="s">
        <v>586</v>
      </c>
      <c r="C164" s="48" t="s">
        <v>78</v>
      </c>
      <c r="D164" s="48" t="s">
        <v>296</v>
      </c>
      <c r="E164" s="47" t="s">
        <v>483</v>
      </c>
      <c r="F164" s="49" t="s">
        <v>587</v>
      </c>
      <c r="G164" s="6" t="s">
        <v>2261</v>
      </c>
      <c r="H164" s="7">
        <v>9</v>
      </c>
      <c r="I164" s="8">
        <v>8</v>
      </c>
      <c r="J164" s="2">
        <f t="shared" si="10"/>
        <v>8.4</v>
      </c>
      <c r="K164" s="7">
        <v>8</v>
      </c>
      <c r="L164" s="8">
        <v>6.5</v>
      </c>
      <c r="M164" s="2">
        <f t="shared" si="11"/>
        <v>7.1</v>
      </c>
      <c r="N164" s="8">
        <v>7</v>
      </c>
      <c r="O164" s="8">
        <v>8</v>
      </c>
      <c r="P164" s="2">
        <f t="shared" si="12"/>
        <v>7.6</v>
      </c>
      <c r="Q164" s="2">
        <f t="shared" si="13"/>
        <v>7.7</v>
      </c>
      <c r="R164" s="8" t="str">
        <f>VLOOKUP(Q164,Sheet1!$A$1:$B$10,2,1)</f>
        <v>Khá</v>
      </c>
      <c r="S164" s="8" t="str">
        <f t="shared" si="14"/>
        <v>Đạt</v>
      </c>
      <c r="T164" s="45"/>
    </row>
    <row r="165" spans="1:20" ht="24" customHeight="1" x14ac:dyDescent="0.25">
      <c r="A165" s="42">
        <v>155</v>
      </c>
      <c r="B165" s="47" t="s">
        <v>588</v>
      </c>
      <c r="C165" s="48" t="s">
        <v>589</v>
      </c>
      <c r="D165" s="48" t="s">
        <v>439</v>
      </c>
      <c r="E165" s="47" t="s">
        <v>483</v>
      </c>
      <c r="F165" s="49" t="s">
        <v>326</v>
      </c>
      <c r="G165" s="6" t="s">
        <v>2272</v>
      </c>
      <c r="H165" s="7">
        <v>5</v>
      </c>
      <c r="I165" s="8">
        <v>6.5</v>
      </c>
      <c r="J165" s="2">
        <f t="shared" si="10"/>
        <v>5.9</v>
      </c>
      <c r="K165" s="7">
        <v>7</v>
      </c>
      <c r="L165" s="8">
        <v>4.5</v>
      </c>
      <c r="M165" s="2">
        <f t="shared" si="11"/>
        <v>5.5</v>
      </c>
      <c r="N165" s="8">
        <v>6</v>
      </c>
      <c r="O165" s="8">
        <v>8</v>
      </c>
      <c r="P165" s="2">
        <f t="shared" si="12"/>
        <v>7.2</v>
      </c>
      <c r="Q165" s="2">
        <f t="shared" si="13"/>
        <v>6.2</v>
      </c>
      <c r="R165" s="8" t="str">
        <f>VLOOKUP(Q165,Sheet1!$A$1:$B$10,2,1)</f>
        <v>Trung bình</v>
      </c>
      <c r="S165" s="8" t="str">
        <f t="shared" si="14"/>
        <v>Đạt</v>
      </c>
      <c r="T165" s="45"/>
    </row>
    <row r="166" spans="1:20" ht="24" customHeight="1" x14ac:dyDescent="0.25">
      <c r="A166" s="42">
        <v>156</v>
      </c>
      <c r="B166" s="47" t="s">
        <v>590</v>
      </c>
      <c r="C166" s="48" t="s">
        <v>350</v>
      </c>
      <c r="D166" s="48" t="s">
        <v>303</v>
      </c>
      <c r="E166" s="47" t="s">
        <v>483</v>
      </c>
      <c r="F166" s="49" t="s">
        <v>43</v>
      </c>
      <c r="G166" s="6" t="s">
        <v>2284</v>
      </c>
      <c r="H166" s="7">
        <v>5</v>
      </c>
      <c r="I166" s="8">
        <v>5</v>
      </c>
      <c r="J166" s="2">
        <f t="shared" si="10"/>
        <v>5</v>
      </c>
      <c r="K166" s="7">
        <v>7</v>
      </c>
      <c r="L166" s="8">
        <v>5</v>
      </c>
      <c r="M166" s="2">
        <f t="shared" si="11"/>
        <v>5.8</v>
      </c>
      <c r="N166" s="8">
        <v>7</v>
      </c>
      <c r="O166" s="8">
        <v>8</v>
      </c>
      <c r="P166" s="2">
        <f t="shared" si="12"/>
        <v>7.6</v>
      </c>
      <c r="Q166" s="2">
        <f t="shared" si="13"/>
        <v>6.1</v>
      </c>
      <c r="R166" s="8" t="str">
        <f>VLOOKUP(Q166,Sheet1!$A$1:$B$10,2,1)</f>
        <v>Trung bình</v>
      </c>
      <c r="S166" s="8" t="str">
        <f t="shared" si="14"/>
        <v>Đạt</v>
      </c>
      <c r="T166" s="45"/>
    </row>
    <row r="167" spans="1:20" ht="24" customHeight="1" x14ac:dyDescent="0.25">
      <c r="A167" s="42">
        <v>157</v>
      </c>
      <c r="B167" s="47" t="s">
        <v>591</v>
      </c>
      <c r="C167" s="48" t="s">
        <v>447</v>
      </c>
      <c r="D167" s="48" t="s">
        <v>313</v>
      </c>
      <c r="E167" s="47" t="s">
        <v>483</v>
      </c>
      <c r="F167" s="49" t="s">
        <v>592</v>
      </c>
      <c r="G167" s="6" t="s">
        <v>2254</v>
      </c>
      <c r="H167" s="7">
        <v>6</v>
      </c>
      <c r="I167" s="8">
        <v>5</v>
      </c>
      <c r="J167" s="2">
        <f t="shared" si="10"/>
        <v>5.4</v>
      </c>
      <c r="K167" s="7">
        <v>5</v>
      </c>
      <c r="L167" s="8">
        <v>6</v>
      </c>
      <c r="M167" s="2">
        <f t="shared" si="11"/>
        <v>5.6</v>
      </c>
      <c r="N167" s="8">
        <v>7</v>
      </c>
      <c r="O167" s="8">
        <v>5</v>
      </c>
      <c r="P167" s="2">
        <f t="shared" si="12"/>
        <v>5.8</v>
      </c>
      <c r="Q167" s="2">
        <f t="shared" si="13"/>
        <v>5.6</v>
      </c>
      <c r="R167" s="8" t="str">
        <f>VLOOKUP(Q167,Sheet1!$A$1:$B$10,2,1)</f>
        <v>Trung bình</v>
      </c>
      <c r="S167" s="8" t="str">
        <f t="shared" si="14"/>
        <v>Đạt</v>
      </c>
      <c r="T167" s="45"/>
    </row>
    <row r="168" spans="1:20" ht="24" customHeight="1" x14ac:dyDescent="0.25">
      <c r="A168" s="42">
        <v>158</v>
      </c>
      <c r="B168" s="47" t="s">
        <v>593</v>
      </c>
      <c r="C168" s="48" t="s">
        <v>37</v>
      </c>
      <c r="D168" s="48" t="s">
        <v>594</v>
      </c>
      <c r="E168" s="47" t="s">
        <v>483</v>
      </c>
      <c r="F168" s="49" t="s">
        <v>595</v>
      </c>
      <c r="G168" s="6" t="s">
        <v>2266</v>
      </c>
      <c r="H168" s="7">
        <v>8</v>
      </c>
      <c r="I168" s="8">
        <v>8.5</v>
      </c>
      <c r="J168" s="2">
        <f t="shared" si="10"/>
        <v>8.3000000000000007</v>
      </c>
      <c r="K168" s="7">
        <v>7</v>
      </c>
      <c r="L168" s="8">
        <v>4</v>
      </c>
      <c r="M168" s="2">
        <f t="shared" si="11"/>
        <v>5.2</v>
      </c>
      <c r="N168" s="8">
        <v>7</v>
      </c>
      <c r="O168" s="8">
        <v>8</v>
      </c>
      <c r="P168" s="2">
        <f t="shared" si="12"/>
        <v>7.6</v>
      </c>
      <c r="Q168" s="2">
        <f t="shared" si="13"/>
        <v>7.2</v>
      </c>
      <c r="R168" s="8" t="str">
        <f>VLOOKUP(Q168,Sheet1!$A$1:$B$10,2,1)</f>
        <v>Khá</v>
      </c>
      <c r="S168" s="8" t="str">
        <f t="shared" si="14"/>
        <v>Đạt</v>
      </c>
      <c r="T168" s="45"/>
    </row>
    <row r="169" spans="1:20" ht="24" customHeight="1" x14ac:dyDescent="0.25">
      <c r="A169" s="42">
        <v>159</v>
      </c>
      <c r="B169" s="3" t="s">
        <v>603</v>
      </c>
      <c r="C169" s="4" t="s">
        <v>604</v>
      </c>
      <c r="D169" s="4" t="s">
        <v>16</v>
      </c>
      <c r="E169" s="3" t="s">
        <v>605</v>
      </c>
      <c r="F169" s="5" t="s">
        <v>606</v>
      </c>
      <c r="G169" s="6" t="s">
        <v>2254</v>
      </c>
      <c r="H169" s="7">
        <v>7</v>
      </c>
      <c r="I169" s="8">
        <v>6.5</v>
      </c>
      <c r="J169" s="2">
        <f t="shared" si="10"/>
        <v>6.7</v>
      </c>
      <c r="K169" s="7">
        <v>7</v>
      </c>
      <c r="L169" s="8">
        <v>8</v>
      </c>
      <c r="M169" s="2">
        <f t="shared" si="11"/>
        <v>7.6</v>
      </c>
      <c r="N169" s="8">
        <v>7</v>
      </c>
      <c r="O169" s="8">
        <v>9</v>
      </c>
      <c r="P169" s="2">
        <f t="shared" si="12"/>
        <v>8.1999999999999993</v>
      </c>
      <c r="Q169" s="2">
        <f t="shared" si="13"/>
        <v>7.4</v>
      </c>
      <c r="R169" s="8" t="str">
        <f>VLOOKUP(Q169,Sheet1!$A$1:$B$10,2,1)</f>
        <v>Khá</v>
      </c>
      <c r="S169" s="8" t="str">
        <f t="shared" si="14"/>
        <v>Đạt</v>
      </c>
      <c r="T169" s="45"/>
    </row>
    <row r="170" spans="1:20" ht="24" customHeight="1" x14ac:dyDescent="0.25">
      <c r="A170" s="42">
        <v>160</v>
      </c>
      <c r="B170" s="3" t="s">
        <v>607</v>
      </c>
      <c r="C170" s="4" t="s">
        <v>608</v>
      </c>
      <c r="D170" s="4" t="s">
        <v>26</v>
      </c>
      <c r="E170" s="3" t="s">
        <v>605</v>
      </c>
      <c r="F170" s="5" t="s">
        <v>609</v>
      </c>
      <c r="G170" s="6" t="s">
        <v>2256</v>
      </c>
      <c r="H170" s="7">
        <v>6</v>
      </c>
      <c r="I170" s="8">
        <v>8</v>
      </c>
      <c r="J170" s="2">
        <f t="shared" si="10"/>
        <v>7.2</v>
      </c>
      <c r="K170" s="7">
        <v>7</v>
      </c>
      <c r="L170" s="8">
        <v>8.5</v>
      </c>
      <c r="M170" s="2">
        <f t="shared" si="11"/>
        <v>7.9</v>
      </c>
      <c r="N170" s="8">
        <v>7</v>
      </c>
      <c r="O170" s="8">
        <v>9</v>
      </c>
      <c r="P170" s="2">
        <f t="shared" si="12"/>
        <v>8.1999999999999993</v>
      </c>
      <c r="Q170" s="2">
        <f t="shared" si="13"/>
        <v>7.7</v>
      </c>
      <c r="R170" s="8" t="str">
        <f>VLOOKUP(Q170,Sheet1!$A$1:$B$10,2,1)</f>
        <v>Khá</v>
      </c>
      <c r="S170" s="8" t="str">
        <f t="shared" si="14"/>
        <v>Đạt</v>
      </c>
      <c r="T170" s="45"/>
    </row>
    <row r="171" spans="1:20" ht="24" customHeight="1" x14ac:dyDescent="0.25">
      <c r="A171" s="42">
        <v>161</v>
      </c>
      <c r="B171" s="3" t="s">
        <v>610</v>
      </c>
      <c r="C171" s="4" t="s">
        <v>611</v>
      </c>
      <c r="D171" s="4" t="s">
        <v>612</v>
      </c>
      <c r="E171" s="3" t="s">
        <v>605</v>
      </c>
      <c r="F171" s="5" t="s">
        <v>216</v>
      </c>
      <c r="G171" s="6" t="s">
        <v>2265</v>
      </c>
      <c r="H171" s="7">
        <v>7</v>
      </c>
      <c r="I171" s="8">
        <v>5</v>
      </c>
      <c r="J171" s="2">
        <f t="shared" si="10"/>
        <v>5.8</v>
      </c>
      <c r="K171" s="7">
        <v>6</v>
      </c>
      <c r="L171" s="8">
        <v>7.5</v>
      </c>
      <c r="M171" s="2">
        <f t="shared" si="11"/>
        <v>6.9</v>
      </c>
      <c r="N171" s="8">
        <v>7</v>
      </c>
      <c r="O171" s="8">
        <v>8</v>
      </c>
      <c r="P171" s="2">
        <f t="shared" si="12"/>
        <v>7.6</v>
      </c>
      <c r="Q171" s="2">
        <f t="shared" si="13"/>
        <v>6.7</v>
      </c>
      <c r="R171" s="8" t="str">
        <f>VLOOKUP(Q171,Sheet1!$A$1:$B$10,2,1)</f>
        <v>Trung bình</v>
      </c>
      <c r="S171" s="8" t="str">
        <f t="shared" si="14"/>
        <v>Đạt</v>
      </c>
      <c r="T171" s="45"/>
    </row>
    <row r="172" spans="1:20" ht="24" customHeight="1" x14ac:dyDescent="0.25">
      <c r="A172" s="42">
        <v>162</v>
      </c>
      <c r="B172" s="3" t="s">
        <v>613</v>
      </c>
      <c r="C172" s="4" t="s">
        <v>614</v>
      </c>
      <c r="D172" s="4" t="s">
        <v>45</v>
      </c>
      <c r="E172" s="3" t="s">
        <v>605</v>
      </c>
      <c r="F172" s="5" t="s">
        <v>615</v>
      </c>
      <c r="G172" s="6" t="s">
        <v>2267</v>
      </c>
      <c r="H172" s="7">
        <v>6</v>
      </c>
      <c r="I172" s="8">
        <v>6.5</v>
      </c>
      <c r="J172" s="2">
        <f t="shared" si="10"/>
        <v>6.3</v>
      </c>
      <c r="K172" s="7">
        <v>7</v>
      </c>
      <c r="L172" s="8">
        <v>8</v>
      </c>
      <c r="M172" s="2">
        <f t="shared" si="11"/>
        <v>7.6</v>
      </c>
      <c r="N172" s="8">
        <v>7</v>
      </c>
      <c r="O172" s="8">
        <v>8</v>
      </c>
      <c r="P172" s="2">
        <f t="shared" si="12"/>
        <v>7.6</v>
      </c>
      <c r="Q172" s="2">
        <f t="shared" si="13"/>
        <v>7.1</v>
      </c>
      <c r="R172" s="8" t="str">
        <f>VLOOKUP(Q172,Sheet1!$A$1:$B$10,2,1)</f>
        <v>Khá</v>
      </c>
      <c r="S172" s="8" t="str">
        <f t="shared" si="14"/>
        <v>Đạt</v>
      </c>
      <c r="T172" s="45"/>
    </row>
    <row r="173" spans="1:20" ht="24" customHeight="1" x14ac:dyDescent="0.25">
      <c r="A173" s="42">
        <v>163</v>
      </c>
      <c r="B173" s="3" t="s">
        <v>619</v>
      </c>
      <c r="C173" s="4" t="s">
        <v>620</v>
      </c>
      <c r="D173" s="4" t="s">
        <v>67</v>
      </c>
      <c r="E173" s="3" t="s">
        <v>605</v>
      </c>
      <c r="F173" s="5" t="s">
        <v>621</v>
      </c>
      <c r="G173" s="6" t="s">
        <v>2282</v>
      </c>
      <c r="H173" s="7">
        <v>8</v>
      </c>
      <c r="I173" s="8">
        <v>5</v>
      </c>
      <c r="J173" s="2">
        <f t="shared" si="10"/>
        <v>6.2</v>
      </c>
      <c r="K173" s="7">
        <v>9</v>
      </c>
      <c r="L173" s="8">
        <v>5.5</v>
      </c>
      <c r="M173" s="2">
        <f t="shared" si="11"/>
        <v>6.9</v>
      </c>
      <c r="N173" s="8">
        <v>7</v>
      </c>
      <c r="O173" s="8">
        <v>8</v>
      </c>
      <c r="P173" s="2">
        <f t="shared" si="12"/>
        <v>7.6</v>
      </c>
      <c r="Q173" s="2">
        <f t="shared" si="13"/>
        <v>6.9</v>
      </c>
      <c r="R173" s="8" t="str">
        <f>VLOOKUP(Q173,Sheet1!$A$1:$B$10,2,1)</f>
        <v>Trung bình</v>
      </c>
      <c r="S173" s="8" t="str">
        <f t="shared" si="14"/>
        <v>Đạt</v>
      </c>
      <c r="T173" s="45"/>
    </row>
    <row r="174" spans="1:20" ht="24" customHeight="1" x14ac:dyDescent="0.25">
      <c r="A174" s="42">
        <v>164</v>
      </c>
      <c r="B174" s="3" t="s">
        <v>622</v>
      </c>
      <c r="C174" s="4" t="s">
        <v>136</v>
      </c>
      <c r="D174" s="4" t="s">
        <v>75</v>
      </c>
      <c r="E174" s="3" t="s">
        <v>605</v>
      </c>
      <c r="F174" s="5" t="s">
        <v>623</v>
      </c>
      <c r="G174" s="6" t="s">
        <v>2281</v>
      </c>
      <c r="H174" s="7">
        <v>7</v>
      </c>
      <c r="I174" s="8">
        <v>7.5</v>
      </c>
      <c r="J174" s="2">
        <f t="shared" si="10"/>
        <v>7.3</v>
      </c>
      <c r="K174" s="7">
        <v>7</v>
      </c>
      <c r="L174" s="8">
        <v>9</v>
      </c>
      <c r="M174" s="2">
        <f t="shared" si="11"/>
        <v>8.1999999999999993</v>
      </c>
      <c r="N174" s="8">
        <v>6</v>
      </c>
      <c r="O174" s="8">
        <v>9</v>
      </c>
      <c r="P174" s="2">
        <f t="shared" si="12"/>
        <v>7.8</v>
      </c>
      <c r="Q174" s="2">
        <f t="shared" si="13"/>
        <v>7.7</v>
      </c>
      <c r="R174" s="8" t="str">
        <f>VLOOKUP(Q174,Sheet1!$A$1:$B$10,2,1)</f>
        <v>Khá</v>
      </c>
      <c r="S174" s="8" t="str">
        <f t="shared" si="14"/>
        <v>Đạt</v>
      </c>
      <c r="T174" s="45"/>
    </row>
    <row r="175" spans="1:20" ht="24" customHeight="1" x14ac:dyDescent="0.25">
      <c r="A175" s="42">
        <v>165</v>
      </c>
      <c r="B175" s="3" t="s">
        <v>616</v>
      </c>
      <c r="C175" s="4" t="s">
        <v>617</v>
      </c>
      <c r="D175" s="4" t="s">
        <v>56</v>
      </c>
      <c r="E175" s="3" t="s">
        <v>605</v>
      </c>
      <c r="F175" s="5" t="s">
        <v>618</v>
      </c>
      <c r="G175" s="6" t="s">
        <v>2265</v>
      </c>
      <c r="H175" s="7">
        <v>7</v>
      </c>
      <c r="I175" s="8">
        <v>5.5</v>
      </c>
      <c r="J175" s="2">
        <f t="shared" si="10"/>
        <v>6.1</v>
      </c>
      <c r="K175" s="7">
        <v>7</v>
      </c>
      <c r="L175" s="8">
        <v>6</v>
      </c>
      <c r="M175" s="2">
        <f t="shared" si="11"/>
        <v>6.4</v>
      </c>
      <c r="N175" s="8">
        <v>7</v>
      </c>
      <c r="O175" s="8">
        <v>9</v>
      </c>
      <c r="P175" s="2">
        <f t="shared" si="12"/>
        <v>8.1999999999999993</v>
      </c>
      <c r="Q175" s="2">
        <f t="shared" si="13"/>
        <v>6.9</v>
      </c>
      <c r="R175" s="8" t="str">
        <f>VLOOKUP(Q175,Sheet1!$A$1:$B$10,2,1)</f>
        <v>Trung bình</v>
      </c>
      <c r="S175" s="8" t="str">
        <f t="shared" si="14"/>
        <v>Đạt</v>
      </c>
      <c r="T175" s="45"/>
    </row>
    <row r="176" spans="1:20" ht="24" customHeight="1" x14ac:dyDescent="0.25">
      <c r="A176" s="42">
        <v>166</v>
      </c>
      <c r="B176" s="3" t="s">
        <v>625</v>
      </c>
      <c r="C176" s="4" t="s">
        <v>25</v>
      </c>
      <c r="D176" s="4" t="s">
        <v>515</v>
      </c>
      <c r="E176" s="3" t="s">
        <v>605</v>
      </c>
      <c r="F176" s="5" t="s">
        <v>626</v>
      </c>
      <c r="G176" s="6" t="s">
        <v>2281</v>
      </c>
      <c r="H176" s="7">
        <v>6</v>
      </c>
      <c r="I176" s="8">
        <v>6</v>
      </c>
      <c r="J176" s="2">
        <f t="shared" si="10"/>
        <v>6</v>
      </c>
      <c r="K176" s="7">
        <v>7</v>
      </c>
      <c r="L176" s="8">
        <v>5</v>
      </c>
      <c r="M176" s="2">
        <f t="shared" si="11"/>
        <v>5.8</v>
      </c>
      <c r="N176" s="8">
        <v>7</v>
      </c>
      <c r="O176" s="8">
        <v>9</v>
      </c>
      <c r="P176" s="2">
        <f t="shared" si="12"/>
        <v>8.1999999999999993</v>
      </c>
      <c r="Q176" s="2">
        <f t="shared" si="13"/>
        <v>6.7</v>
      </c>
      <c r="R176" s="8" t="str">
        <f>VLOOKUP(Q176,Sheet1!$A$1:$B$10,2,1)</f>
        <v>Trung bình</v>
      </c>
      <c r="S176" s="8" t="str">
        <f t="shared" si="14"/>
        <v>Đạt</v>
      </c>
      <c r="T176" s="45"/>
    </row>
    <row r="177" spans="1:20" ht="24" customHeight="1" x14ac:dyDescent="0.25">
      <c r="A177" s="42">
        <v>167</v>
      </c>
      <c r="B177" s="3" t="s">
        <v>627</v>
      </c>
      <c r="C177" s="4" t="s">
        <v>628</v>
      </c>
      <c r="D177" s="4" t="s">
        <v>86</v>
      </c>
      <c r="E177" s="3" t="s">
        <v>605</v>
      </c>
      <c r="F177" s="5" t="s">
        <v>629</v>
      </c>
      <c r="G177" s="6" t="s">
        <v>2272</v>
      </c>
      <c r="H177" s="7">
        <v>5</v>
      </c>
      <c r="I177" s="8">
        <v>6.5</v>
      </c>
      <c r="J177" s="2">
        <f t="shared" si="10"/>
        <v>5.9</v>
      </c>
      <c r="K177" s="7">
        <v>7</v>
      </c>
      <c r="L177" s="8">
        <v>6.5</v>
      </c>
      <c r="M177" s="2">
        <f t="shared" si="11"/>
        <v>6.7</v>
      </c>
      <c r="N177" s="8">
        <v>7</v>
      </c>
      <c r="O177" s="8">
        <v>7</v>
      </c>
      <c r="P177" s="2">
        <f t="shared" si="12"/>
        <v>7</v>
      </c>
      <c r="Q177" s="2">
        <f t="shared" si="13"/>
        <v>6.5</v>
      </c>
      <c r="R177" s="8" t="str">
        <f>VLOOKUP(Q177,Sheet1!$A$1:$B$10,2,1)</f>
        <v>Trung bình</v>
      </c>
      <c r="S177" s="8" t="str">
        <f t="shared" si="14"/>
        <v>Đạt</v>
      </c>
      <c r="T177" s="45"/>
    </row>
    <row r="178" spans="1:20" ht="24" customHeight="1" x14ac:dyDescent="0.25">
      <c r="A178" s="42">
        <v>168</v>
      </c>
      <c r="B178" s="3" t="s">
        <v>630</v>
      </c>
      <c r="C178" s="4" t="s">
        <v>631</v>
      </c>
      <c r="D178" s="4" t="s">
        <v>93</v>
      </c>
      <c r="E178" s="3" t="s">
        <v>605</v>
      </c>
      <c r="F178" s="5" t="s">
        <v>632</v>
      </c>
      <c r="G178" s="6" t="s">
        <v>2286</v>
      </c>
      <c r="H178" s="7">
        <v>8</v>
      </c>
      <c r="I178" s="8">
        <v>6.5</v>
      </c>
      <c r="J178" s="2">
        <f t="shared" si="10"/>
        <v>7.1</v>
      </c>
      <c r="K178" s="7">
        <v>8</v>
      </c>
      <c r="L178" s="8">
        <v>8</v>
      </c>
      <c r="M178" s="2">
        <f t="shared" si="11"/>
        <v>8</v>
      </c>
      <c r="N178" s="8">
        <v>9</v>
      </c>
      <c r="O178" s="8">
        <v>9</v>
      </c>
      <c r="P178" s="2">
        <f t="shared" si="12"/>
        <v>9</v>
      </c>
      <c r="Q178" s="2">
        <f t="shared" si="13"/>
        <v>8</v>
      </c>
      <c r="R178" s="8" t="str">
        <f>VLOOKUP(Q178,Sheet1!$A$1:$B$10,2,1)</f>
        <v>Khá</v>
      </c>
      <c r="S178" s="8" t="str">
        <f t="shared" si="14"/>
        <v>Đạt</v>
      </c>
      <c r="T178" s="45"/>
    </row>
    <row r="179" spans="1:20" ht="24" customHeight="1" x14ac:dyDescent="0.25">
      <c r="A179" s="42">
        <v>169</v>
      </c>
      <c r="B179" s="3" t="s">
        <v>633</v>
      </c>
      <c r="C179" s="4" t="s">
        <v>634</v>
      </c>
      <c r="D179" s="4" t="s">
        <v>635</v>
      </c>
      <c r="E179" s="3" t="s">
        <v>605</v>
      </c>
      <c r="F179" s="5" t="s">
        <v>636</v>
      </c>
      <c r="G179" s="6" t="s">
        <v>2260</v>
      </c>
      <c r="H179" s="7">
        <v>5</v>
      </c>
      <c r="I179" s="8">
        <v>7</v>
      </c>
      <c r="J179" s="2">
        <f t="shared" si="10"/>
        <v>6.2</v>
      </c>
      <c r="K179" s="7">
        <v>7</v>
      </c>
      <c r="L179" s="8">
        <v>6.5</v>
      </c>
      <c r="M179" s="2">
        <f t="shared" si="11"/>
        <v>6.7</v>
      </c>
      <c r="N179" s="8">
        <v>7</v>
      </c>
      <c r="O179" s="8">
        <v>8</v>
      </c>
      <c r="P179" s="2">
        <f t="shared" si="12"/>
        <v>7.6</v>
      </c>
      <c r="Q179" s="2">
        <f t="shared" si="13"/>
        <v>6.8</v>
      </c>
      <c r="R179" s="8" t="str">
        <f>VLOOKUP(Q179,Sheet1!$A$1:$B$10,2,1)</f>
        <v>Trung bình</v>
      </c>
      <c r="S179" s="8" t="str">
        <f t="shared" si="14"/>
        <v>Đạt</v>
      </c>
      <c r="T179" s="45"/>
    </row>
    <row r="180" spans="1:20" ht="24" customHeight="1" x14ac:dyDescent="0.25">
      <c r="A180" s="42">
        <v>170</v>
      </c>
      <c r="B180" s="3" t="s">
        <v>637</v>
      </c>
      <c r="C180" s="4" t="s">
        <v>638</v>
      </c>
      <c r="D180" s="4" t="s">
        <v>361</v>
      </c>
      <c r="E180" s="3" t="s">
        <v>605</v>
      </c>
      <c r="F180" s="5" t="s">
        <v>639</v>
      </c>
      <c r="G180" s="6" t="s">
        <v>2259</v>
      </c>
      <c r="H180" s="7">
        <v>7</v>
      </c>
      <c r="I180" s="8">
        <v>8</v>
      </c>
      <c r="J180" s="2">
        <f t="shared" si="10"/>
        <v>7.6</v>
      </c>
      <c r="K180" s="7">
        <v>7</v>
      </c>
      <c r="L180" s="8">
        <v>6</v>
      </c>
      <c r="M180" s="2">
        <f t="shared" si="11"/>
        <v>6.4</v>
      </c>
      <c r="N180" s="8">
        <v>8</v>
      </c>
      <c r="O180" s="8">
        <v>8</v>
      </c>
      <c r="P180" s="2">
        <f t="shared" si="12"/>
        <v>8</v>
      </c>
      <c r="Q180" s="2">
        <f t="shared" si="13"/>
        <v>7.4</v>
      </c>
      <c r="R180" s="8" t="str">
        <f>VLOOKUP(Q180,Sheet1!$A$1:$B$10,2,1)</f>
        <v>Khá</v>
      </c>
      <c r="S180" s="8" t="str">
        <f t="shared" si="14"/>
        <v>Đạt</v>
      </c>
      <c r="T180" s="45"/>
    </row>
    <row r="181" spans="1:20" ht="24" customHeight="1" x14ac:dyDescent="0.25">
      <c r="A181" s="42">
        <v>171</v>
      </c>
      <c r="B181" s="3" t="s">
        <v>640</v>
      </c>
      <c r="C181" s="4" t="s">
        <v>275</v>
      </c>
      <c r="D181" s="4" t="s">
        <v>100</v>
      </c>
      <c r="E181" s="3" t="s">
        <v>605</v>
      </c>
      <c r="F181" s="5" t="s">
        <v>412</v>
      </c>
      <c r="G181" s="6" t="s">
        <v>2282</v>
      </c>
      <c r="H181" s="7">
        <v>6</v>
      </c>
      <c r="I181" s="8">
        <v>6</v>
      </c>
      <c r="J181" s="2">
        <f t="shared" si="10"/>
        <v>6</v>
      </c>
      <c r="K181" s="7">
        <v>7</v>
      </c>
      <c r="L181" s="8">
        <v>5.5</v>
      </c>
      <c r="M181" s="2">
        <f t="shared" si="11"/>
        <v>6.1</v>
      </c>
      <c r="N181" s="8">
        <v>8</v>
      </c>
      <c r="O181" s="8">
        <v>7</v>
      </c>
      <c r="P181" s="2">
        <f t="shared" si="12"/>
        <v>7.4</v>
      </c>
      <c r="Q181" s="2">
        <f t="shared" si="13"/>
        <v>6.5</v>
      </c>
      <c r="R181" s="8" t="str">
        <f>VLOOKUP(Q181,Sheet1!$A$1:$B$10,2,1)</f>
        <v>Trung bình</v>
      </c>
      <c r="S181" s="8" t="str">
        <f t="shared" si="14"/>
        <v>Đạt</v>
      </c>
      <c r="T181" s="45"/>
    </row>
    <row r="182" spans="1:20" ht="24" customHeight="1" x14ac:dyDescent="0.25">
      <c r="A182" s="42">
        <v>172</v>
      </c>
      <c r="B182" s="3" t="s">
        <v>641</v>
      </c>
      <c r="C182" s="4" t="s">
        <v>642</v>
      </c>
      <c r="D182" s="4" t="s">
        <v>109</v>
      </c>
      <c r="E182" s="3" t="s">
        <v>605</v>
      </c>
      <c r="F182" s="5" t="s">
        <v>643</v>
      </c>
      <c r="G182" s="6" t="s">
        <v>2267</v>
      </c>
      <c r="H182" s="7">
        <v>7</v>
      </c>
      <c r="I182" s="8">
        <v>7</v>
      </c>
      <c r="J182" s="2">
        <f t="shared" si="10"/>
        <v>7</v>
      </c>
      <c r="K182" s="7">
        <v>7</v>
      </c>
      <c r="L182" s="8">
        <v>4.5</v>
      </c>
      <c r="M182" s="2">
        <f t="shared" si="11"/>
        <v>5.5</v>
      </c>
      <c r="N182" s="8">
        <v>8</v>
      </c>
      <c r="O182" s="8">
        <v>6</v>
      </c>
      <c r="P182" s="2">
        <f t="shared" si="12"/>
        <v>6.8</v>
      </c>
      <c r="Q182" s="2">
        <f t="shared" si="13"/>
        <v>6.5</v>
      </c>
      <c r="R182" s="8" t="str">
        <f>VLOOKUP(Q182,Sheet1!$A$1:$B$10,2,1)</f>
        <v>Trung bình</v>
      </c>
      <c r="S182" s="8" t="str">
        <f t="shared" si="14"/>
        <v>Đạt</v>
      </c>
      <c r="T182" s="45"/>
    </row>
    <row r="183" spans="1:20" ht="24" customHeight="1" x14ac:dyDescent="0.25">
      <c r="A183" s="42">
        <v>173</v>
      </c>
      <c r="B183" s="3" t="s">
        <v>644</v>
      </c>
      <c r="C183" s="4" t="s">
        <v>645</v>
      </c>
      <c r="D183" s="4" t="s">
        <v>113</v>
      </c>
      <c r="E183" s="3" t="s">
        <v>605</v>
      </c>
      <c r="F183" s="5" t="s">
        <v>646</v>
      </c>
      <c r="G183" s="6" t="s">
        <v>2258</v>
      </c>
      <c r="H183" s="7">
        <v>5</v>
      </c>
      <c r="I183" s="8">
        <v>7.5</v>
      </c>
      <c r="J183" s="2">
        <f t="shared" si="10"/>
        <v>6.5</v>
      </c>
      <c r="K183" s="7">
        <v>7</v>
      </c>
      <c r="L183" s="8">
        <v>7</v>
      </c>
      <c r="M183" s="2">
        <f t="shared" si="11"/>
        <v>7</v>
      </c>
      <c r="N183" s="8">
        <v>8</v>
      </c>
      <c r="O183" s="8">
        <v>8</v>
      </c>
      <c r="P183" s="2">
        <f t="shared" si="12"/>
        <v>8</v>
      </c>
      <c r="Q183" s="2">
        <f t="shared" si="13"/>
        <v>7.1</v>
      </c>
      <c r="R183" s="8" t="str">
        <f>VLOOKUP(Q183,Sheet1!$A$1:$B$10,2,1)</f>
        <v>Khá</v>
      </c>
      <c r="S183" s="8" t="str">
        <f t="shared" si="14"/>
        <v>Đạt</v>
      </c>
      <c r="T183" s="45"/>
    </row>
    <row r="184" spans="1:20" ht="24" customHeight="1" x14ac:dyDescent="0.25">
      <c r="A184" s="42">
        <v>174</v>
      </c>
      <c r="B184" s="3" t="s">
        <v>647</v>
      </c>
      <c r="C184" s="4" t="s">
        <v>259</v>
      </c>
      <c r="D184" s="4" t="s">
        <v>113</v>
      </c>
      <c r="E184" s="3" t="s">
        <v>605</v>
      </c>
      <c r="F184" s="5" t="s">
        <v>126</v>
      </c>
      <c r="G184" s="6" t="s">
        <v>2287</v>
      </c>
      <c r="H184" s="7">
        <v>7</v>
      </c>
      <c r="I184" s="8">
        <v>6</v>
      </c>
      <c r="J184" s="2">
        <f t="shared" si="10"/>
        <v>6.4</v>
      </c>
      <c r="K184" s="7">
        <v>7</v>
      </c>
      <c r="L184" s="8">
        <v>5.5</v>
      </c>
      <c r="M184" s="2">
        <f t="shared" si="11"/>
        <v>6.1</v>
      </c>
      <c r="N184" s="8">
        <v>8</v>
      </c>
      <c r="O184" s="8">
        <v>5</v>
      </c>
      <c r="P184" s="2">
        <f t="shared" si="12"/>
        <v>6.2</v>
      </c>
      <c r="Q184" s="2">
        <f t="shared" si="13"/>
        <v>6.2</v>
      </c>
      <c r="R184" s="8" t="str">
        <f>VLOOKUP(Q184,Sheet1!$A$1:$B$10,2,1)</f>
        <v>Trung bình</v>
      </c>
      <c r="S184" s="8" t="str">
        <f t="shared" si="14"/>
        <v>Đạt</v>
      </c>
      <c r="T184" s="45"/>
    </row>
    <row r="185" spans="1:20" ht="24" customHeight="1" x14ac:dyDescent="0.25">
      <c r="A185" s="42">
        <v>175</v>
      </c>
      <c r="B185" s="3" t="s">
        <v>648</v>
      </c>
      <c r="C185" s="4" t="s">
        <v>649</v>
      </c>
      <c r="D185" s="4" t="s">
        <v>372</v>
      </c>
      <c r="E185" s="3" t="s">
        <v>605</v>
      </c>
      <c r="F185" s="5" t="s">
        <v>650</v>
      </c>
      <c r="G185" s="6" t="s">
        <v>2265</v>
      </c>
      <c r="H185" s="7">
        <v>6</v>
      </c>
      <c r="I185" s="8">
        <v>6.5</v>
      </c>
      <c r="J185" s="2">
        <f t="shared" si="10"/>
        <v>6.3</v>
      </c>
      <c r="K185" s="7">
        <v>6</v>
      </c>
      <c r="L185" s="8">
        <v>7</v>
      </c>
      <c r="M185" s="2">
        <f t="shared" si="11"/>
        <v>6.6</v>
      </c>
      <c r="N185" s="8">
        <v>8</v>
      </c>
      <c r="O185" s="8">
        <v>6</v>
      </c>
      <c r="P185" s="2">
        <f t="shared" si="12"/>
        <v>6.8</v>
      </c>
      <c r="Q185" s="2">
        <f t="shared" si="13"/>
        <v>6.5</v>
      </c>
      <c r="R185" s="8" t="str">
        <f>VLOOKUP(Q185,Sheet1!$A$1:$B$10,2,1)</f>
        <v>Trung bình</v>
      </c>
      <c r="S185" s="8" t="str">
        <f t="shared" si="14"/>
        <v>Đạt</v>
      </c>
      <c r="T185" s="45"/>
    </row>
    <row r="186" spans="1:20" ht="24" customHeight="1" x14ac:dyDescent="0.25">
      <c r="A186" s="42">
        <v>176</v>
      </c>
      <c r="B186" s="3" t="s">
        <v>652</v>
      </c>
      <c r="C186" s="4" t="s">
        <v>78</v>
      </c>
      <c r="D186" s="4" t="s">
        <v>232</v>
      </c>
      <c r="E186" s="3" t="s">
        <v>605</v>
      </c>
      <c r="F186" s="5" t="s">
        <v>419</v>
      </c>
      <c r="G186" s="6" t="s">
        <v>2261</v>
      </c>
      <c r="H186" s="7">
        <v>6</v>
      </c>
      <c r="I186" s="8">
        <v>6.5</v>
      </c>
      <c r="J186" s="2">
        <f t="shared" si="10"/>
        <v>6.3</v>
      </c>
      <c r="K186" s="7">
        <v>7</v>
      </c>
      <c r="L186" s="8">
        <v>5.5</v>
      </c>
      <c r="M186" s="2">
        <f t="shared" si="11"/>
        <v>6.1</v>
      </c>
      <c r="N186" s="8">
        <v>8</v>
      </c>
      <c r="O186" s="8">
        <v>8</v>
      </c>
      <c r="P186" s="2">
        <f t="shared" si="12"/>
        <v>8</v>
      </c>
      <c r="Q186" s="2">
        <f t="shared" si="13"/>
        <v>6.8</v>
      </c>
      <c r="R186" s="8" t="str">
        <f>VLOOKUP(Q186,Sheet1!$A$1:$B$10,2,1)</f>
        <v>Trung bình</v>
      </c>
      <c r="S186" s="8" t="str">
        <f t="shared" si="14"/>
        <v>Đạt</v>
      </c>
      <c r="T186" s="45"/>
    </row>
    <row r="187" spans="1:20" ht="24" customHeight="1" x14ac:dyDescent="0.25">
      <c r="A187" s="42">
        <v>177</v>
      </c>
      <c r="B187" s="3" t="s">
        <v>653</v>
      </c>
      <c r="C187" s="4" t="s">
        <v>654</v>
      </c>
      <c r="D187" s="4" t="s">
        <v>383</v>
      </c>
      <c r="E187" s="3" t="s">
        <v>605</v>
      </c>
      <c r="F187" s="5" t="s">
        <v>655</v>
      </c>
      <c r="G187" s="6" t="s">
        <v>2272</v>
      </c>
      <c r="H187" s="7">
        <v>7</v>
      </c>
      <c r="I187" s="8">
        <v>8</v>
      </c>
      <c r="J187" s="2">
        <f t="shared" si="10"/>
        <v>7.6</v>
      </c>
      <c r="K187" s="7">
        <v>6</v>
      </c>
      <c r="L187" s="8">
        <v>5.5</v>
      </c>
      <c r="M187" s="2">
        <f t="shared" si="11"/>
        <v>5.7</v>
      </c>
      <c r="N187" s="8">
        <v>7</v>
      </c>
      <c r="O187" s="8">
        <v>9</v>
      </c>
      <c r="P187" s="2">
        <f t="shared" si="12"/>
        <v>8.1999999999999993</v>
      </c>
      <c r="Q187" s="2">
        <f t="shared" si="13"/>
        <v>7.3</v>
      </c>
      <c r="R187" s="8" t="str">
        <f>VLOOKUP(Q187,Sheet1!$A$1:$B$10,2,1)</f>
        <v>Khá</v>
      </c>
      <c r="S187" s="8" t="str">
        <f t="shared" si="14"/>
        <v>Đạt</v>
      </c>
      <c r="T187" s="45"/>
    </row>
    <row r="188" spans="1:20" ht="24" customHeight="1" x14ac:dyDescent="0.25">
      <c r="A188" s="42">
        <v>178</v>
      </c>
      <c r="B188" s="3" t="s">
        <v>656</v>
      </c>
      <c r="C188" s="4" t="s">
        <v>657</v>
      </c>
      <c r="D188" s="4" t="s">
        <v>383</v>
      </c>
      <c r="E188" s="3" t="s">
        <v>605</v>
      </c>
      <c r="F188" s="5" t="s">
        <v>658</v>
      </c>
      <c r="G188" s="6" t="s">
        <v>2254</v>
      </c>
      <c r="H188" s="7">
        <v>6</v>
      </c>
      <c r="I188" s="8">
        <v>6.5</v>
      </c>
      <c r="J188" s="2">
        <f t="shared" si="10"/>
        <v>6.3</v>
      </c>
      <c r="K188" s="7">
        <v>7</v>
      </c>
      <c r="L188" s="8">
        <v>5</v>
      </c>
      <c r="M188" s="2">
        <f t="shared" si="11"/>
        <v>5.8</v>
      </c>
      <c r="N188" s="8">
        <v>7</v>
      </c>
      <c r="O188" s="8">
        <v>8</v>
      </c>
      <c r="P188" s="2">
        <f t="shared" si="12"/>
        <v>7.6</v>
      </c>
      <c r="Q188" s="2">
        <f t="shared" si="13"/>
        <v>6.6</v>
      </c>
      <c r="R188" s="8" t="str">
        <f>VLOOKUP(Q188,Sheet1!$A$1:$B$10,2,1)</f>
        <v>Trung bình</v>
      </c>
      <c r="S188" s="8" t="str">
        <f t="shared" si="14"/>
        <v>Đạt</v>
      </c>
      <c r="T188" s="45"/>
    </row>
    <row r="189" spans="1:20" ht="24" customHeight="1" x14ac:dyDescent="0.25">
      <c r="A189" s="42">
        <v>179</v>
      </c>
      <c r="B189" s="3" t="s">
        <v>659</v>
      </c>
      <c r="C189" s="4" t="s">
        <v>379</v>
      </c>
      <c r="D189" s="4" t="s">
        <v>383</v>
      </c>
      <c r="E189" s="3" t="s">
        <v>605</v>
      </c>
      <c r="F189" s="5" t="s">
        <v>660</v>
      </c>
      <c r="G189" s="6" t="s">
        <v>2254</v>
      </c>
      <c r="H189" s="7">
        <v>7</v>
      </c>
      <c r="I189" s="8">
        <v>5.5</v>
      </c>
      <c r="J189" s="2">
        <f t="shared" si="10"/>
        <v>6.1</v>
      </c>
      <c r="K189" s="7">
        <v>7</v>
      </c>
      <c r="L189" s="8">
        <v>4.5</v>
      </c>
      <c r="M189" s="2">
        <f t="shared" si="11"/>
        <v>5.5</v>
      </c>
      <c r="N189" s="8">
        <v>7</v>
      </c>
      <c r="O189" s="8">
        <v>9</v>
      </c>
      <c r="P189" s="2">
        <f t="shared" si="12"/>
        <v>8.1999999999999993</v>
      </c>
      <c r="Q189" s="2">
        <f t="shared" si="13"/>
        <v>6.7</v>
      </c>
      <c r="R189" s="8" t="str">
        <f>VLOOKUP(Q189,Sheet1!$A$1:$B$10,2,1)</f>
        <v>Trung bình</v>
      </c>
      <c r="S189" s="8" t="str">
        <f t="shared" si="14"/>
        <v>Đạt</v>
      </c>
      <c r="T189" s="45"/>
    </row>
    <row r="190" spans="1:20" ht="24" customHeight="1" x14ac:dyDescent="0.25">
      <c r="A190" s="42">
        <v>180</v>
      </c>
      <c r="B190" s="3" t="s">
        <v>661</v>
      </c>
      <c r="C190" s="4" t="s">
        <v>662</v>
      </c>
      <c r="D190" s="4" t="s">
        <v>133</v>
      </c>
      <c r="E190" s="3" t="s">
        <v>605</v>
      </c>
      <c r="F190" s="5" t="s">
        <v>663</v>
      </c>
      <c r="G190" s="6" t="s">
        <v>2260</v>
      </c>
      <c r="H190" s="7">
        <v>7</v>
      </c>
      <c r="I190" s="8">
        <v>4.5</v>
      </c>
      <c r="J190" s="2">
        <f t="shared" si="10"/>
        <v>5.5</v>
      </c>
      <c r="K190" s="7">
        <v>7</v>
      </c>
      <c r="L190" s="8">
        <v>5.5</v>
      </c>
      <c r="M190" s="2">
        <f t="shared" si="11"/>
        <v>6.1</v>
      </c>
      <c r="N190" s="8">
        <v>5</v>
      </c>
      <c r="O190" s="8">
        <v>8</v>
      </c>
      <c r="P190" s="2">
        <f t="shared" si="12"/>
        <v>6.8</v>
      </c>
      <c r="Q190" s="2">
        <f t="shared" si="13"/>
        <v>6.1</v>
      </c>
      <c r="R190" s="8" t="str">
        <f>VLOOKUP(Q190,Sheet1!$A$1:$B$10,2,1)</f>
        <v>Trung bình</v>
      </c>
      <c r="S190" s="8" t="str">
        <f t="shared" si="14"/>
        <v>Đạt</v>
      </c>
      <c r="T190" s="45"/>
    </row>
    <row r="191" spans="1:20" ht="24" customHeight="1" x14ac:dyDescent="0.25">
      <c r="A191" s="42">
        <v>181</v>
      </c>
      <c r="B191" s="3" t="s">
        <v>664</v>
      </c>
      <c r="C191" s="4" t="s">
        <v>665</v>
      </c>
      <c r="D191" s="4" t="s">
        <v>666</v>
      </c>
      <c r="E191" s="3" t="s">
        <v>605</v>
      </c>
      <c r="F191" s="5" t="s">
        <v>667</v>
      </c>
      <c r="G191" s="6" t="s">
        <v>2272</v>
      </c>
      <c r="H191" s="7">
        <v>6</v>
      </c>
      <c r="I191" s="8">
        <v>6</v>
      </c>
      <c r="J191" s="2">
        <f t="shared" si="10"/>
        <v>6</v>
      </c>
      <c r="K191" s="7">
        <v>7</v>
      </c>
      <c r="L191" s="8">
        <v>8</v>
      </c>
      <c r="M191" s="2">
        <f t="shared" si="11"/>
        <v>7.6</v>
      </c>
      <c r="N191" s="8">
        <v>7</v>
      </c>
      <c r="O191" s="8">
        <v>6</v>
      </c>
      <c r="P191" s="2">
        <f t="shared" si="12"/>
        <v>6.4</v>
      </c>
      <c r="Q191" s="2">
        <f t="shared" si="13"/>
        <v>6.5</v>
      </c>
      <c r="R191" s="8" t="str">
        <f>VLOOKUP(Q191,Sheet1!$A$1:$B$10,2,1)</f>
        <v>Trung bình</v>
      </c>
      <c r="S191" s="8" t="str">
        <f t="shared" si="14"/>
        <v>Đạt</v>
      </c>
      <c r="T191" s="45"/>
    </row>
    <row r="192" spans="1:20" ht="24" customHeight="1" x14ac:dyDescent="0.25">
      <c r="A192" s="42">
        <v>182</v>
      </c>
      <c r="B192" s="3" t="s">
        <v>668</v>
      </c>
      <c r="C192" s="4" t="s">
        <v>669</v>
      </c>
      <c r="D192" s="4" t="s">
        <v>260</v>
      </c>
      <c r="E192" s="3" t="s">
        <v>605</v>
      </c>
      <c r="F192" s="5" t="s">
        <v>138</v>
      </c>
      <c r="G192" s="6" t="s">
        <v>2254</v>
      </c>
      <c r="H192" s="7">
        <v>7</v>
      </c>
      <c r="I192" s="8">
        <v>7.5</v>
      </c>
      <c r="J192" s="2">
        <f t="shared" si="10"/>
        <v>7.3</v>
      </c>
      <c r="K192" s="7">
        <v>7</v>
      </c>
      <c r="L192" s="8">
        <v>7</v>
      </c>
      <c r="M192" s="2">
        <f t="shared" si="11"/>
        <v>7</v>
      </c>
      <c r="N192" s="8">
        <v>7</v>
      </c>
      <c r="O192" s="8">
        <v>9</v>
      </c>
      <c r="P192" s="2">
        <f t="shared" si="12"/>
        <v>8.1999999999999993</v>
      </c>
      <c r="Q192" s="2">
        <f t="shared" si="13"/>
        <v>7.5</v>
      </c>
      <c r="R192" s="8" t="str">
        <f>VLOOKUP(Q192,Sheet1!$A$1:$B$10,2,1)</f>
        <v>Khá</v>
      </c>
      <c r="S192" s="8" t="str">
        <f t="shared" si="14"/>
        <v>Đạt</v>
      </c>
      <c r="T192" s="45"/>
    </row>
    <row r="193" spans="1:20" ht="24" customHeight="1" x14ac:dyDescent="0.25">
      <c r="A193" s="42">
        <v>183</v>
      </c>
      <c r="B193" s="3" t="s">
        <v>670</v>
      </c>
      <c r="C193" s="4" t="s">
        <v>671</v>
      </c>
      <c r="D193" s="4" t="s">
        <v>565</v>
      </c>
      <c r="E193" s="3" t="s">
        <v>605</v>
      </c>
      <c r="F193" s="5" t="s">
        <v>267</v>
      </c>
      <c r="G193" s="6" t="s">
        <v>2272</v>
      </c>
      <c r="H193" s="7">
        <v>6</v>
      </c>
      <c r="I193" s="8">
        <v>8.5</v>
      </c>
      <c r="J193" s="2">
        <f t="shared" si="10"/>
        <v>7.5</v>
      </c>
      <c r="K193" s="7">
        <v>7</v>
      </c>
      <c r="L193" s="8">
        <v>4.5</v>
      </c>
      <c r="M193" s="2">
        <f t="shared" si="11"/>
        <v>5.5</v>
      </c>
      <c r="N193" s="8">
        <v>6</v>
      </c>
      <c r="O193" s="8">
        <v>8</v>
      </c>
      <c r="P193" s="2">
        <f t="shared" si="12"/>
        <v>7.2</v>
      </c>
      <c r="Q193" s="2">
        <f t="shared" si="13"/>
        <v>6.8</v>
      </c>
      <c r="R193" s="8" t="str">
        <f>VLOOKUP(Q193,Sheet1!$A$1:$B$10,2,1)</f>
        <v>Trung bình</v>
      </c>
      <c r="S193" s="8" t="str">
        <f t="shared" si="14"/>
        <v>Đạt</v>
      </c>
      <c r="T193" s="45"/>
    </row>
    <row r="194" spans="1:20" ht="24" customHeight="1" x14ac:dyDescent="0.25">
      <c r="A194" s="42">
        <v>184</v>
      </c>
      <c r="B194" s="3" t="s">
        <v>672</v>
      </c>
      <c r="C194" s="4" t="s">
        <v>673</v>
      </c>
      <c r="D194" s="4" t="s">
        <v>402</v>
      </c>
      <c r="E194" s="3" t="s">
        <v>605</v>
      </c>
      <c r="F194" s="5" t="s">
        <v>674</v>
      </c>
      <c r="G194" s="6" t="s">
        <v>2268</v>
      </c>
      <c r="H194" s="7">
        <v>7</v>
      </c>
      <c r="I194" s="8">
        <v>6</v>
      </c>
      <c r="J194" s="2">
        <f t="shared" si="10"/>
        <v>6.4</v>
      </c>
      <c r="K194" s="7">
        <v>7</v>
      </c>
      <c r="L194" s="8">
        <v>5.5</v>
      </c>
      <c r="M194" s="2">
        <f t="shared" si="11"/>
        <v>6.1</v>
      </c>
      <c r="N194" s="8">
        <v>6</v>
      </c>
      <c r="O194" s="8">
        <v>9</v>
      </c>
      <c r="P194" s="2">
        <f t="shared" si="12"/>
        <v>7.8</v>
      </c>
      <c r="Q194" s="2">
        <f t="shared" si="13"/>
        <v>6.8</v>
      </c>
      <c r="R194" s="8" t="str">
        <f>VLOOKUP(Q194,Sheet1!$A$1:$B$10,2,1)</f>
        <v>Trung bình</v>
      </c>
      <c r="S194" s="8" t="str">
        <f t="shared" si="14"/>
        <v>Đạt</v>
      </c>
      <c r="T194" s="45"/>
    </row>
    <row r="195" spans="1:20" ht="24" customHeight="1" x14ac:dyDescent="0.25">
      <c r="A195" s="42">
        <v>185</v>
      </c>
      <c r="B195" s="3" t="s">
        <v>675</v>
      </c>
      <c r="C195" s="4" t="s">
        <v>676</v>
      </c>
      <c r="D195" s="4" t="s">
        <v>677</v>
      </c>
      <c r="E195" s="3" t="s">
        <v>605</v>
      </c>
      <c r="F195" s="5" t="s">
        <v>678</v>
      </c>
      <c r="G195" s="6" t="s">
        <v>2256</v>
      </c>
      <c r="H195" s="7">
        <v>6</v>
      </c>
      <c r="I195" s="8">
        <v>8</v>
      </c>
      <c r="J195" s="2">
        <f t="shared" si="10"/>
        <v>7.2</v>
      </c>
      <c r="K195" s="7">
        <v>6</v>
      </c>
      <c r="L195" s="8">
        <v>7</v>
      </c>
      <c r="M195" s="2">
        <f t="shared" si="11"/>
        <v>6.6</v>
      </c>
      <c r="N195" s="8">
        <v>7</v>
      </c>
      <c r="O195" s="8">
        <v>8</v>
      </c>
      <c r="P195" s="2">
        <f t="shared" si="12"/>
        <v>7.6</v>
      </c>
      <c r="Q195" s="2">
        <f t="shared" si="13"/>
        <v>7.2</v>
      </c>
      <c r="R195" s="8" t="str">
        <f>VLOOKUP(Q195,Sheet1!$A$1:$B$10,2,1)</f>
        <v>Khá</v>
      </c>
      <c r="S195" s="8" t="str">
        <f t="shared" si="14"/>
        <v>Đạt</v>
      </c>
      <c r="T195" s="45"/>
    </row>
    <row r="196" spans="1:20" ht="24" customHeight="1" x14ac:dyDescent="0.25">
      <c r="A196" s="42">
        <v>186</v>
      </c>
      <c r="B196" s="3" t="s">
        <v>679</v>
      </c>
      <c r="C196" s="4" t="s">
        <v>275</v>
      </c>
      <c r="D196" s="4" t="s">
        <v>146</v>
      </c>
      <c r="E196" s="3" t="s">
        <v>605</v>
      </c>
      <c r="F196" s="5" t="s">
        <v>680</v>
      </c>
      <c r="G196" s="6" t="s">
        <v>2254</v>
      </c>
      <c r="H196" s="7">
        <v>7</v>
      </c>
      <c r="I196" s="8">
        <v>5.5</v>
      </c>
      <c r="J196" s="2">
        <f t="shared" si="10"/>
        <v>6.1</v>
      </c>
      <c r="K196" s="7">
        <v>6</v>
      </c>
      <c r="L196" s="8">
        <v>4.5</v>
      </c>
      <c r="M196" s="2">
        <f t="shared" si="11"/>
        <v>5.0999999999999996</v>
      </c>
      <c r="N196" s="8">
        <v>5</v>
      </c>
      <c r="O196" s="8">
        <v>5</v>
      </c>
      <c r="P196" s="2">
        <f t="shared" si="12"/>
        <v>5</v>
      </c>
      <c r="Q196" s="2">
        <f t="shared" si="13"/>
        <v>5.4</v>
      </c>
      <c r="R196" s="8" t="str">
        <f>VLOOKUP(Q196,Sheet1!$A$1:$B$10,2,1)</f>
        <v>Trung bình yếu</v>
      </c>
      <c r="S196" s="8" t="str">
        <f t="shared" si="14"/>
        <v>Đạt</v>
      </c>
      <c r="T196" s="45"/>
    </row>
    <row r="197" spans="1:20" ht="24" customHeight="1" x14ac:dyDescent="0.25">
      <c r="A197" s="42">
        <v>187</v>
      </c>
      <c r="B197" s="3" t="s">
        <v>681</v>
      </c>
      <c r="C197" s="4" t="s">
        <v>682</v>
      </c>
      <c r="D197" s="4" t="s">
        <v>154</v>
      </c>
      <c r="E197" s="3" t="s">
        <v>605</v>
      </c>
      <c r="F197" s="5" t="s">
        <v>307</v>
      </c>
      <c r="G197" s="6" t="s">
        <v>2264</v>
      </c>
      <c r="H197" s="7">
        <v>8</v>
      </c>
      <c r="I197" s="8">
        <v>4</v>
      </c>
      <c r="J197" s="2">
        <f t="shared" si="10"/>
        <v>5.6</v>
      </c>
      <c r="K197" s="7">
        <v>8</v>
      </c>
      <c r="L197" s="8">
        <v>7</v>
      </c>
      <c r="M197" s="2">
        <f t="shared" si="11"/>
        <v>7.4</v>
      </c>
      <c r="N197" s="8">
        <v>7</v>
      </c>
      <c r="O197" s="8">
        <v>9</v>
      </c>
      <c r="P197" s="2">
        <f t="shared" si="12"/>
        <v>8.1999999999999993</v>
      </c>
      <c r="Q197" s="2">
        <f t="shared" si="13"/>
        <v>7</v>
      </c>
      <c r="R197" s="8" t="str">
        <f>VLOOKUP(Q197,Sheet1!$A$1:$B$10,2,1)</f>
        <v>Khá</v>
      </c>
      <c r="S197" s="8" t="str">
        <f t="shared" si="14"/>
        <v>Đạt</v>
      </c>
      <c r="T197" s="45"/>
    </row>
    <row r="198" spans="1:20" ht="24" customHeight="1" x14ac:dyDescent="0.25">
      <c r="A198" s="42">
        <v>188</v>
      </c>
      <c r="B198" s="3" t="s">
        <v>683</v>
      </c>
      <c r="C198" s="4" t="s">
        <v>684</v>
      </c>
      <c r="D198" s="4" t="s">
        <v>293</v>
      </c>
      <c r="E198" s="3" t="s">
        <v>605</v>
      </c>
      <c r="F198" s="5" t="s">
        <v>663</v>
      </c>
      <c r="G198" s="6" t="s">
        <v>2254</v>
      </c>
      <c r="H198" s="7">
        <v>8</v>
      </c>
      <c r="I198" s="8">
        <v>4.5</v>
      </c>
      <c r="J198" s="2">
        <f t="shared" si="10"/>
        <v>5.9</v>
      </c>
      <c r="K198" s="7">
        <v>8</v>
      </c>
      <c r="L198" s="8">
        <v>6</v>
      </c>
      <c r="M198" s="2">
        <f t="shared" si="11"/>
        <v>6.8</v>
      </c>
      <c r="N198" s="8">
        <v>7</v>
      </c>
      <c r="O198" s="8">
        <v>8</v>
      </c>
      <c r="P198" s="2">
        <f t="shared" si="12"/>
        <v>7.6</v>
      </c>
      <c r="Q198" s="2">
        <f t="shared" si="13"/>
        <v>6.7</v>
      </c>
      <c r="R198" s="8" t="str">
        <f>VLOOKUP(Q198,Sheet1!$A$1:$B$10,2,1)</f>
        <v>Trung bình</v>
      </c>
      <c r="S198" s="8" t="str">
        <f t="shared" si="14"/>
        <v>Đạt</v>
      </c>
      <c r="T198" s="45"/>
    </row>
    <row r="199" spans="1:20" ht="24" customHeight="1" x14ac:dyDescent="0.25">
      <c r="A199" s="42">
        <v>189</v>
      </c>
      <c r="B199" s="3" t="s">
        <v>685</v>
      </c>
      <c r="C199" s="4" t="s">
        <v>309</v>
      </c>
      <c r="D199" s="4" t="s">
        <v>439</v>
      </c>
      <c r="E199" s="3" t="s">
        <v>605</v>
      </c>
      <c r="F199" s="5" t="s">
        <v>144</v>
      </c>
      <c r="G199" s="6" t="s">
        <v>2261</v>
      </c>
      <c r="H199" s="7">
        <v>5</v>
      </c>
      <c r="I199" s="8">
        <v>5</v>
      </c>
      <c r="J199" s="2">
        <f t="shared" si="10"/>
        <v>5</v>
      </c>
      <c r="K199" s="7">
        <v>7</v>
      </c>
      <c r="L199" s="8">
        <v>8</v>
      </c>
      <c r="M199" s="2">
        <f t="shared" si="11"/>
        <v>7.6</v>
      </c>
      <c r="N199" s="8">
        <v>6</v>
      </c>
      <c r="O199" s="8">
        <v>9</v>
      </c>
      <c r="P199" s="2">
        <f t="shared" si="12"/>
        <v>7.8</v>
      </c>
      <c r="Q199" s="2">
        <f t="shared" si="13"/>
        <v>6.7</v>
      </c>
      <c r="R199" s="8" t="str">
        <f>VLOOKUP(Q199,Sheet1!$A$1:$B$10,2,1)</f>
        <v>Trung bình</v>
      </c>
      <c r="S199" s="8" t="str">
        <f t="shared" si="14"/>
        <v>Đạt</v>
      </c>
      <c r="T199" s="45"/>
    </row>
    <row r="200" spans="1:20" ht="24" customHeight="1" x14ac:dyDescent="0.25">
      <c r="A200" s="42">
        <v>190</v>
      </c>
      <c r="B200" s="3" t="s">
        <v>686</v>
      </c>
      <c r="C200" s="4" t="s">
        <v>687</v>
      </c>
      <c r="D200" s="4" t="s">
        <v>299</v>
      </c>
      <c r="E200" s="3" t="s">
        <v>605</v>
      </c>
      <c r="F200" s="5" t="s">
        <v>144</v>
      </c>
      <c r="G200" s="6" t="s">
        <v>2256</v>
      </c>
      <c r="H200" s="7">
        <v>6</v>
      </c>
      <c r="I200" s="8">
        <v>7</v>
      </c>
      <c r="J200" s="2">
        <f t="shared" si="10"/>
        <v>6.6</v>
      </c>
      <c r="K200" s="7">
        <v>7</v>
      </c>
      <c r="L200" s="8">
        <v>7.5</v>
      </c>
      <c r="M200" s="2">
        <f t="shared" si="11"/>
        <v>7.3</v>
      </c>
      <c r="N200" s="8">
        <v>6</v>
      </c>
      <c r="O200" s="8">
        <v>8</v>
      </c>
      <c r="P200" s="2">
        <f t="shared" si="12"/>
        <v>7.2</v>
      </c>
      <c r="Q200" s="2">
        <f t="shared" si="13"/>
        <v>7</v>
      </c>
      <c r="R200" s="8" t="str">
        <f>VLOOKUP(Q200,Sheet1!$A$1:$B$10,2,1)</f>
        <v>Khá</v>
      </c>
      <c r="S200" s="8" t="str">
        <f t="shared" si="14"/>
        <v>Đạt</v>
      </c>
      <c r="T200" s="45"/>
    </row>
    <row r="201" spans="1:20" ht="24" customHeight="1" x14ac:dyDescent="0.25">
      <c r="A201" s="42">
        <v>191</v>
      </c>
      <c r="B201" s="3" t="s">
        <v>688</v>
      </c>
      <c r="C201" s="4" t="s">
        <v>689</v>
      </c>
      <c r="D201" s="4" t="s">
        <v>170</v>
      </c>
      <c r="E201" s="3" t="s">
        <v>605</v>
      </c>
      <c r="F201" s="5" t="s">
        <v>448</v>
      </c>
      <c r="G201" s="6" t="s">
        <v>2254</v>
      </c>
      <c r="H201" s="7">
        <v>5</v>
      </c>
      <c r="I201" s="8">
        <v>5.5</v>
      </c>
      <c r="J201" s="2">
        <f t="shared" si="10"/>
        <v>5.3</v>
      </c>
      <c r="K201" s="7">
        <v>8</v>
      </c>
      <c r="L201" s="8">
        <v>7</v>
      </c>
      <c r="M201" s="2">
        <f t="shared" si="11"/>
        <v>7.4</v>
      </c>
      <c r="N201" s="8">
        <v>5</v>
      </c>
      <c r="O201" s="8">
        <v>5</v>
      </c>
      <c r="P201" s="2">
        <f t="shared" si="12"/>
        <v>5</v>
      </c>
      <c r="Q201" s="2">
        <f t="shared" si="13"/>
        <v>5.7</v>
      </c>
      <c r="R201" s="8" t="str">
        <f>VLOOKUP(Q201,Sheet1!$A$1:$B$10,2,1)</f>
        <v>Trung bình</v>
      </c>
      <c r="S201" s="8" t="str">
        <f t="shared" si="14"/>
        <v>Đạt</v>
      </c>
      <c r="T201" s="45"/>
    </row>
    <row r="202" spans="1:20" ht="24" customHeight="1" x14ac:dyDescent="0.25">
      <c r="A202" s="42">
        <v>192</v>
      </c>
      <c r="B202" s="3" t="s">
        <v>690</v>
      </c>
      <c r="C202" s="4" t="s">
        <v>275</v>
      </c>
      <c r="D202" s="4" t="s">
        <v>170</v>
      </c>
      <c r="E202" s="3" t="s">
        <v>605</v>
      </c>
      <c r="F202" s="5" t="s">
        <v>691</v>
      </c>
      <c r="G202" s="6" t="s">
        <v>2254</v>
      </c>
      <c r="H202" s="7">
        <v>6</v>
      </c>
      <c r="I202" s="8">
        <v>6</v>
      </c>
      <c r="J202" s="2">
        <f t="shared" si="10"/>
        <v>6</v>
      </c>
      <c r="K202" s="7">
        <v>7</v>
      </c>
      <c r="L202" s="8">
        <v>6</v>
      </c>
      <c r="M202" s="2">
        <f t="shared" si="11"/>
        <v>6.4</v>
      </c>
      <c r="N202" s="8">
        <v>6</v>
      </c>
      <c r="O202" s="8">
        <v>8</v>
      </c>
      <c r="P202" s="2">
        <f t="shared" si="12"/>
        <v>7.2</v>
      </c>
      <c r="Q202" s="2">
        <f t="shared" si="13"/>
        <v>6.5</v>
      </c>
      <c r="R202" s="8" t="str">
        <f>VLOOKUP(Q202,Sheet1!$A$1:$B$10,2,1)</f>
        <v>Trung bình</v>
      </c>
      <c r="S202" s="8" t="str">
        <f t="shared" si="14"/>
        <v>Đạt</v>
      </c>
      <c r="T202" s="45"/>
    </row>
    <row r="203" spans="1:20" ht="24" customHeight="1" x14ac:dyDescent="0.25">
      <c r="A203" s="42">
        <v>193</v>
      </c>
      <c r="B203" s="3" t="s">
        <v>692</v>
      </c>
      <c r="C203" s="4" t="s">
        <v>181</v>
      </c>
      <c r="D203" s="4" t="s">
        <v>693</v>
      </c>
      <c r="E203" s="3" t="s">
        <v>605</v>
      </c>
      <c r="F203" s="5" t="s">
        <v>191</v>
      </c>
      <c r="G203" s="6" t="s">
        <v>2256</v>
      </c>
      <c r="H203" s="7">
        <v>5</v>
      </c>
      <c r="I203" s="8">
        <v>7</v>
      </c>
      <c r="J203" s="2">
        <f t="shared" ref="J203:J266" si="15">ROUND(SUMPRODUCT($H$9:$I$9,H203:I203),1)</f>
        <v>6.2</v>
      </c>
      <c r="K203" s="7">
        <v>7</v>
      </c>
      <c r="L203" s="8">
        <v>8</v>
      </c>
      <c r="M203" s="2">
        <f t="shared" ref="M203:M266" si="16">ROUND(SUMPRODUCT($K$9:$L$9,K203:L203),1)</f>
        <v>7.6</v>
      </c>
      <c r="N203" s="8">
        <v>6</v>
      </c>
      <c r="O203" s="8">
        <v>9</v>
      </c>
      <c r="P203" s="2">
        <f t="shared" ref="P203:P266" si="17">ROUND(SUMPRODUCT($N$9:$O$9,N203:O203),1)</f>
        <v>7.8</v>
      </c>
      <c r="Q203" s="2">
        <f t="shared" si="13"/>
        <v>7.1</v>
      </c>
      <c r="R203" s="8" t="str">
        <f>VLOOKUP(Q203,Sheet1!$A$1:$B$10,2,1)</f>
        <v>Khá</v>
      </c>
      <c r="S203" s="8" t="str">
        <f t="shared" si="14"/>
        <v>Đạt</v>
      </c>
      <c r="T203" s="45"/>
    </row>
    <row r="204" spans="1:20" ht="24" customHeight="1" x14ac:dyDescent="0.25">
      <c r="A204" s="42">
        <v>194</v>
      </c>
      <c r="B204" s="3" t="s">
        <v>694</v>
      </c>
      <c r="C204" s="4" t="s">
        <v>628</v>
      </c>
      <c r="D204" s="4" t="s">
        <v>693</v>
      </c>
      <c r="E204" s="3" t="s">
        <v>605</v>
      </c>
      <c r="F204" s="5" t="s">
        <v>695</v>
      </c>
      <c r="G204" s="6" t="s">
        <v>2288</v>
      </c>
      <c r="H204" s="7">
        <v>7</v>
      </c>
      <c r="I204" s="8">
        <v>4.5</v>
      </c>
      <c r="J204" s="2">
        <f t="shared" si="15"/>
        <v>5.5</v>
      </c>
      <c r="K204" s="7">
        <v>7</v>
      </c>
      <c r="L204" s="8">
        <v>6.5</v>
      </c>
      <c r="M204" s="2">
        <f t="shared" si="16"/>
        <v>6.7</v>
      </c>
      <c r="N204" s="8">
        <v>6</v>
      </c>
      <c r="O204" s="8">
        <v>9</v>
      </c>
      <c r="P204" s="2">
        <f t="shared" si="17"/>
        <v>7.8</v>
      </c>
      <c r="Q204" s="2">
        <f t="shared" ref="Q204:Q267" si="18">TRUNC(SUMPRODUCT(H204:P204,$H$10:$P$10)/SUM($H$10:$P$10),1)</f>
        <v>6.6</v>
      </c>
      <c r="R204" s="8" t="str">
        <f>VLOOKUP(Q204,Sheet1!$A$1:$B$10,2,1)</f>
        <v>Trung bình</v>
      </c>
      <c r="S204" s="8" t="str">
        <f t="shared" ref="S204:S267" si="19">IF(AND(MIN(J204,M204,P204)&gt;=4,Q204&gt;=5),"Đạt","Không Đạt")</f>
        <v>Đạt</v>
      </c>
      <c r="T204" s="45"/>
    </row>
    <row r="205" spans="1:20" ht="24" customHeight="1" x14ac:dyDescent="0.25">
      <c r="A205" s="42">
        <v>195</v>
      </c>
      <c r="B205" s="3" t="s">
        <v>696</v>
      </c>
      <c r="C205" s="4" t="s">
        <v>697</v>
      </c>
      <c r="D205" s="4" t="s">
        <v>313</v>
      </c>
      <c r="E205" s="3" t="s">
        <v>605</v>
      </c>
      <c r="F205" s="5" t="s">
        <v>698</v>
      </c>
      <c r="G205" s="6" t="s">
        <v>2254</v>
      </c>
      <c r="H205" s="7">
        <v>6</v>
      </c>
      <c r="I205" s="8">
        <v>6.5</v>
      </c>
      <c r="J205" s="2">
        <f t="shared" si="15"/>
        <v>6.3</v>
      </c>
      <c r="K205" s="7">
        <v>7</v>
      </c>
      <c r="L205" s="8">
        <v>5</v>
      </c>
      <c r="M205" s="2">
        <f t="shared" si="16"/>
        <v>5.8</v>
      </c>
      <c r="N205" s="8">
        <v>6</v>
      </c>
      <c r="O205" s="8">
        <v>5</v>
      </c>
      <c r="P205" s="2">
        <f t="shared" si="17"/>
        <v>5.4</v>
      </c>
      <c r="Q205" s="2">
        <f t="shared" si="18"/>
        <v>5.8</v>
      </c>
      <c r="R205" s="8" t="str">
        <f>VLOOKUP(Q205,Sheet1!$A$1:$B$10,2,1)</f>
        <v>Trung bình</v>
      </c>
      <c r="S205" s="8" t="str">
        <f t="shared" si="19"/>
        <v>Đạt</v>
      </c>
      <c r="T205" s="45"/>
    </row>
    <row r="206" spans="1:20" ht="24" customHeight="1" x14ac:dyDescent="0.25">
      <c r="A206" s="42">
        <v>196</v>
      </c>
      <c r="B206" s="3" t="s">
        <v>699</v>
      </c>
      <c r="C206" s="4" t="s">
        <v>275</v>
      </c>
      <c r="D206" s="4" t="s">
        <v>454</v>
      </c>
      <c r="E206" s="3" t="s">
        <v>605</v>
      </c>
      <c r="F206" s="5" t="s">
        <v>700</v>
      </c>
      <c r="G206" s="6" t="s">
        <v>2260</v>
      </c>
      <c r="H206" s="7">
        <v>8</v>
      </c>
      <c r="I206" s="8">
        <v>4.5</v>
      </c>
      <c r="J206" s="2">
        <f t="shared" si="15"/>
        <v>5.9</v>
      </c>
      <c r="K206" s="7">
        <v>8</v>
      </c>
      <c r="L206" s="8">
        <v>8.5</v>
      </c>
      <c r="M206" s="2">
        <f t="shared" si="16"/>
        <v>8.3000000000000007</v>
      </c>
      <c r="N206" s="8">
        <v>6</v>
      </c>
      <c r="O206" s="8">
        <v>9</v>
      </c>
      <c r="P206" s="2">
        <f t="shared" si="17"/>
        <v>7.8</v>
      </c>
      <c r="Q206" s="2">
        <f t="shared" si="18"/>
        <v>7.2</v>
      </c>
      <c r="R206" s="8" t="str">
        <f>VLOOKUP(Q206,Sheet1!$A$1:$B$10,2,1)</f>
        <v>Khá</v>
      </c>
      <c r="S206" s="8" t="str">
        <f t="shared" si="19"/>
        <v>Đạt</v>
      </c>
      <c r="T206" s="45"/>
    </row>
    <row r="207" spans="1:20" ht="24" customHeight="1" x14ac:dyDescent="0.25">
      <c r="A207" s="42">
        <v>197</v>
      </c>
      <c r="B207" s="3" t="s">
        <v>701</v>
      </c>
      <c r="C207" s="4" t="s">
        <v>702</v>
      </c>
      <c r="D207" s="4" t="s">
        <v>454</v>
      </c>
      <c r="E207" s="3" t="s">
        <v>605</v>
      </c>
      <c r="F207" s="5" t="s">
        <v>703</v>
      </c>
      <c r="G207" s="6" t="s">
        <v>2268</v>
      </c>
      <c r="H207" s="7">
        <v>7</v>
      </c>
      <c r="I207" s="8">
        <v>8.5</v>
      </c>
      <c r="J207" s="2">
        <f t="shared" si="15"/>
        <v>7.9</v>
      </c>
      <c r="K207" s="7">
        <v>7</v>
      </c>
      <c r="L207" s="8">
        <v>7</v>
      </c>
      <c r="M207" s="2">
        <f t="shared" si="16"/>
        <v>7</v>
      </c>
      <c r="N207" s="8">
        <v>6</v>
      </c>
      <c r="O207" s="8">
        <v>5</v>
      </c>
      <c r="P207" s="2">
        <f t="shared" si="17"/>
        <v>5.4</v>
      </c>
      <c r="Q207" s="2">
        <f t="shared" si="18"/>
        <v>6.7</v>
      </c>
      <c r="R207" s="8" t="str">
        <f>VLOOKUP(Q207,Sheet1!$A$1:$B$10,2,1)</f>
        <v>Trung bình</v>
      </c>
      <c r="S207" s="8" t="str">
        <f t="shared" si="19"/>
        <v>Đạt</v>
      </c>
      <c r="T207" s="45"/>
    </row>
    <row r="208" spans="1:20" ht="24" customHeight="1" x14ac:dyDescent="0.25">
      <c r="A208" s="42">
        <v>198</v>
      </c>
      <c r="B208" s="3" t="s">
        <v>704</v>
      </c>
      <c r="C208" s="4" t="s">
        <v>375</v>
      </c>
      <c r="D208" s="4" t="s">
        <v>705</v>
      </c>
      <c r="E208" s="3" t="s">
        <v>605</v>
      </c>
      <c r="F208" s="5" t="s">
        <v>706</v>
      </c>
      <c r="G208" s="6" t="s">
        <v>2269</v>
      </c>
      <c r="H208" s="7">
        <v>7</v>
      </c>
      <c r="I208" s="8">
        <v>5</v>
      </c>
      <c r="J208" s="2">
        <f t="shared" si="15"/>
        <v>5.8</v>
      </c>
      <c r="K208" s="7">
        <v>6</v>
      </c>
      <c r="L208" s="8">
        <v>8</v>
      </c>
      <c r="M208" s="2">
        <f t="shared" si="16"/>
        <v>7.2</v>
      </c>
      <c r="N208" s="8">
        <v>6</v>
      </c>
      <c r="O208" s="8">
        <v>9</v>
      </c>
      <c r="P208" s="2">
        <f t="shared" si="17"/>
        <v>7.8</v>
      </c>
      <c r="Q208" s="2">
        <f t="shared" si="18"/>
        <v>6.9</v>
      </c>
      <c r="R208" s="8" t="str">
        <f>VLOOKUP(Q208,Sheet1!$A$1:$B$10,2,1)</f>
        <v>Trung bình</v>
      </c>
      <c r="S208" s="8" t="str">
        <f t="shared" si="19"/>
        <v>Đạt</v>
      </c>
      <c r="T208" s="45"/>
    </row>
    <row r="209" spans="1:20" ht="24" customHeight="1" x14ac:dyDescent="0.25">
      <c r="A209" s="42">
        <v>199</v>
      </c>
      <c r="B209" s="3" t="s">
        <v>707</v>
      </c>
      <c r="C209" s="4" t="s">
        <v>671</v>
      </c>
      <c r="D209" s="4" t="s">
        <v>708</v>
      </c>
      <c r="E209" s="3" t="s">
        <v>605</v>
      </c>
      <c r="F209" s="5" t="s">
        <v>646</v>
      </c>
      <c r="G209" s="6" t="s">
        <v>2254</v>
      </c>
      <c r="H209" s="7">
        <v>7</v>
      </c>
      <c r="I209" s="8">
        <v>4.5</v>
      </c>
      <c r="J209" s="2">
        <f t="shared" si="15"/>
        <v>5.5</v>
      </c>
      <c r="K209" s="7">
        <v>7</v>
      </c>
      <c r="L209" s="8">
        <v>5.5</v>
      </c>
      <c r="M209" s="2">
        <f t="shared" si="16"/>
        <v>6.1</v>
      </c>
      <c r="N209" s="8">
        <v>6</v>
      </c>
      <c r="O209" s="8">
        <v>7</v>
      </c>
      <c r="P209" s="2">
        <f t="shared" si="17"/>
        <v>6.6</v>
      </c>
      <c r="Q209" s="2">
        <f t="shared" si="18"/>
        <v>6</v>
      </c>
      <c r="R209" s="8" t="str">
        <f>VLOOKUP(Q209,Sheet1!$A$1:$B$10,2,1)</f>
        <v>Trung bình</v>
      </c>
      <c r="S209" s="8" t="str">
        <f t="shared" si="19"/>
        <v>Đạt</v>
      </c>
      <c r="T209" s="45"/>
    </row>
    <row r="210" spans="1:20" ht="24" customHeight="1" x14ac:dyDescent="0.25">
      <c r="A210" s="42">
        <v>200</v>
      </c>
      <c r="B210" s="3" t="s">
        <v>713</v>
      </c>
      <c r="C210" s="4" t="s">
        <v>714</v>
      </c>
      <c r="D210" s="4" t="s">
        <v>715</v>
      </c>
      <c r="E210" s="3" t="s">
        <v>711</v>
      </c>
      <c r="F210" s="5" t="s">
        <v>716</v>
      </c>
      <c r="G210" s="6" t="s">
        <v>2254</v>
      </c>
      <c r="H210" s="7">
        <v>7</v>
      </c>
      <c r="I210" s="8">
        <v>8</v>
      </c>
      <c r="J210" s="2">
        <f t="shared" si="15"/>
        <v>7.6</v>
      </c>
      <c r="K210" s="7">
        <v>7</v>
      </c>
      <c r="L210" s="8">
        <v>7</v>
      </c>
      <c r="M210" s="2">
        <f t="shared" si="16"/>
        <v>7</v>
      </c>
      <c r="N210" s="8">
        <v>6</v>
      </c>
      <c r="O210" s="8">
        <v>5</v>
      </c>
      <c r="P210" s="2">
        <f t="shared" si="17"/>
        <v>5.4</v>
      </c>
      <c r="Q210" s="2">
        <f t="shared" si="18"/>
        <v>6.6</v>
      </c>
      <c r="R210" s="8" t="str">
        <f>VLOOKUP(Q210,Sheet1!$A$1:$B$10,2,1)</f>
        <v>Trung bình</v>
      </c>
      <c r="S210" s="8" t="str">
        <f t="shared" si="19"/>
        <v>Đạt</v>
      </c>
      <c r="T210" s="45"/>
    </row>
    <row r="211" spans="1:20" ht="24" customHeight="1" x14ac:dyDescent="0.25">
      <c r="A211" s="42">
        <v>201</v>
      </c>
      <c r="B211" s="3" t="s">
        <v>709</v>
      </c>
      <c r="C211" s="4" t="s">
        <v>710</v>
      </c>
      <c r="D211" s="4" t="s">
        <v>12</v>
      </c>
      <c r="E211" s="3" t="s">
        <v>711</v>
      </c>
      <c r="F211" s="5" t="s">
        <v>712</v>
      </c>
      <c r="G211" s="6" t="s">
        <v>2254</v>
      </c>
      <c r="H211" s="7">
        <v>5</v>
      </c>
      <c r="I211" s="8">
        <v>5.5</v>
      </c>
      <c r="J211" s="2">
        <f t="shared" si="15"/>
        <v>5.3</v>
      </c>
      <c r="K211" s="7">
        <v>7</v>
      </c>
      <c r="L211" s="8">
        <v>7.5</v>
      </c>
      <c r="M211" s="2">
        <f t="shared" si="16"/>
        <v>7.3</v>
      </c>
      <c r="N211" s="8">
        <v>6</v>
      </c>
      <c r="O211" s="8">
        <v>8</v>
      </c>
      <c r="P211" s="2">
        <f t="shared" si="17"/>
        <v>7.2</v>
      </c>
      <c r="Q211" s="2">
        <f t="shared" si="18"/>
        <v>6.5</v>
      </c>
      <c r="R211" s="8" t="str">
        <f>VLOOKUP(Q211,Sheet1!$A$1:$B$10,2,1)</f>
        <v>Trung bình</v>
      </c>
      <c r="S211" s="8" t="str">
        <f t="shared" si="19"/>
        <v>Đạt</v>
      </c>
      <c r="T211" s="45"/>
    </row>
    <row r="212" spans="1:20" ht="24" customHeight="1" x14ac:dyDescent="0.25">
      <c r="A212" s="42">
        <v>202</v>
      </c>
      <c r="B212" s="3" t="s">
        <v>717</v>
      </c>
      <c r="C212" s="4" t="s">
        <v>718</v>
      </c>
      <c r="D212" s="4" t="s">
        <v>26</v>
      </c>
      <c r="E212" s="3" t="s">
        <v>711</v>
      </c>
      <c r="F212" s="5" t="s">
        <v>719</v>
      </c>
      <c r="G212" s="6" t="s">
        <v>2286</v>
      </c>
      <c r="H212" s="7">
        <v>6</v>
      </c>
      <c r="I212" s="8">
        <v>6.5</v>
      </c>
      <c r="J212" s="2">
        <f t="shared" si="15"/>
        <v>6.3</v>
      </c>
      <c r="K212" s="7">
        <v>7</v>
      </c>
      <c r="L212" s="8">
        <v>4.5</v>
      </c>
      <c r="M212" s="2">
        <f t="shared" si="16"/>
        <v>5.5</v>
      </c>
      <c r="N212" s="8">
        <v>6</v>
      </c>
      <c r="O212" s="8">
        <v>9</v>
      </c>
      <c r="P212" s="2">
        <f t="shared" si="17"/>
        <v>7.8</v>
      </c>
      <c r="Q212" s="2">
        <f t="shared" si="18"/>
        <v>6.6</v>
      </c>
      <c r="R212" s="8" t="str">
        <f>VLOOKUP(Q212,Sheet1!$A$1:$B$10,2,1)</f>
        <v>Trung bình</v>
      </c>
      <c r="S212" s="8" t="str">
        <f t="shared" si="19"/>
        <v>Đạt</v>
      </c>
      <c r="T212" s="45"/>
    </row>
    <row r="213" spans="1:20" ht="24" customHeight="1" x14ac:dyDescent="0.25">
      <c r="A213" s="42">
        <v>203</v>
      </c>
      <c r="B213" s="3" t="s">
        <v>720</v>
      </c>
      <c r="C213" s="4" t="s">
        <v>721</v>
      </c>
      <c r="D213" s="4" t="s">
        <v>45</v>
      </c>
      <c r="E213" s="3" t="s">
        <v>711</v>
      </c>
      <c r="F213" s="5" t="s">
        <v>722</v>
      </c>
      <c r="G213" s="6" t="s">
        <v>2266</v>
      </c>
      <c r="H213" s="7">
        <v>7</v>
      </c>
      <c r="I213" s="8">
        <v>7</v>
      </c>
      <c r="J213" s="2">
        <f t="shared" si="15"/>
        <v>7</v>
      </c>
      <c r="K213" s="7">
        <v>7</v>
      </c>
      <c r="L213" s="8">
        <v>6.5</v>
      </c>
      <c r="M213" s="2">
        <f t="shared" si="16"/>
        <v>6.7</v>
      </c>
      <c r="N213" s="8">
        <v>6</v>
      </c>
      <c r="O213" s="8">
        <v>8</v>
      </c>
      <c r="P213" s="2">
        <f t="shared" si="17"/>
        <v>7.2</v>
      </c>
      <c r="Q213" s="2">
        <f t="shared" si="18"/>
        <v>7</v>
      </c>
      <c r="R213" s="8" t="str">
        <f>VLOOKUP(Q213,Sheet1!$A$1:$B$10,2,1)</f>
        <v>Khá</v>
      </c>
      <c r="S213" s="8" t="str">
        <f t="shared" si="19"/>
        <v>Đạt</v>
      </c>
      <c r="T213" s="45"/>
    </row>
    <row r="214" spans="1:20" ht="24" customHeight="1" x14ac:dyDescent="0.25">
      <c r="A214" s="42">
        <v>204</v>
      </c>
      <c r="B214" s="3" t="s">
        <v>728</v>
      </c>
      <c r="C214" s="4" t="s">
        <v>246</v>
      </c>
      <c r="D214" s="4" t="s">
        <v>67</v>
      </c>
      <c r="E214" s="3" t="s">
        <v>711</v>
      </c>
      <c r="F214" s="5" t="s">
        <v>729</v>
      </c>
      <c r="G214" s="6" t="s">
        <v>2289</v>
      </c>
      <c r="H214" s="7">
        <v>8</v>
      </c>
      <c r="I214" s="8">
        <v>7</v>
      </c>
      <c r="J214" s="2">
        <f t="shared" si="15"/>
        <v>7.4</v>
      </c>
      <c r="K214" s="7">
        <v>7</v>
      </c>
      <c r="L214" s="8">
        <v>4.5</v>
      </c>
      <c r="M214" s="2">
        <f t="shared" si="16"/>
        <v>5.5</v>
      </c>
      <c r="N214" s="8">
        <v>8</v>
      </c>
      <c r="O214" s="8">
        <v>5</v>
      </c>
      <c r="P214" s="2">
        <f t="shared" si="17"/>
        <v>6.2</v>
      </c>
      <c r="Q214" s="2">
        <f t="shared" si="18"/>
        <v>6.4</v>
      </c>
      <c r="R214" s="8" t="str">
        <f>VLOOKUP(Q214,Sheet1!$A$1:$B$10,2,1)</f>
        <v>Trung bình</v>
      </c>
      <c r="S214" s="8" t="str">
        <f t="shared" si="19"/>
        <v>Đạt</v>
      </c>
      <c r="T214" s="45"/>
    </row>
    <row r="215" spans="1:20" ht="24" customHeight="1" x14ac:dyDescent="0.25">
      <c r="A215" s="42">
        <v>205</v>
      </c>
      <c r="B215" s="3" t="s">
        <v>730</v>
      </c>
      <c r="C215" s="4" t="s">
        <v>78</v>
      </c>
      <c r="D215" s="4" t="s">
        <v>75</v>
      </c>
      <c r="E215" s="3" t="s">
        <v>711</v>
      </c>
      <c r="F215" s="5" t="s">
        <v>729</v>
      </c>
      <c r="G215" s="6" t="s">
        <v>2257</v>
      </c>
      <c r="H215" s="7">
        <v>7</v>
      </c>
      <c r="I215" s="8">
        <v>7</v>
      </c>
      <c r="J215" s="2">
        <f t="shared" si="15"/>
        <v>7</v>
      </c>
      <c r="K215" s="7">
        <v>7</v>
      </c>
      <c r="L215" s="8">
        <v>6.5</v>
      </c>
      <c r="M215" s="2">
        <f t="shared" si="16"/>
        <v>6.7</v>
      </c>
      <c r="N215" s="8">
        <v>8</v>
      </c>
      <c r="O215" s="8">
        <v>9</v>
      </c>
      <c r="P215" s="2">
        <f t="shared" si="17"/>
        <v>8.6</v>
      </c>
      <c r="Q215" s="2">
        <f t="shared" si="18"/>
        <v>7.5</v>
      </c>
      <c r="R215" s="8" t="str">
        <f>VLOOKUP(Q215,Sheet1!$A$1:$B$10,2,1)</f>
        <v>Khá</v>
      </c>
      <c r="S215" s="8" t="str">
        <f t="shared" si="19"/>
        <v>Đạt</v>
      </c>
      <c r="T215" s="45"/>
    </row>
    <row r="216" spans="1:20" ht="24" customHeight="1" x14ac:dyDescent="0.25">
      <c r="A216" s="42">
        <v>206</v>
      </c>
      <c r="B216" s="3" t="s">
        <v>724</v>
      </c>
      <c r="C216" s="4" t="s">
        <v>725</v>
      </c>
      <c r="D216" s="4" t="s">
        <v>56</v>
      </c>
      <c r="E216" s="3" t="s">
        <v>711</v>
      </c>
      <c r="F216" s="5" t="s">
        <v>536</v>
      </c>
      <c r="G216" s="6" t="s">
        <v>2256</v>
      </c>
      <c r="H216" s="7">
        <v>8</v>
      </c>
      <c r="I216" s="8">
        <v>7.5</v>
      </c>
      <c r="J216" s="2">
        <f t="shared" si="15"/>
        <v>7.7</v>
      </c>
      <c r="K216" s="7">
        <v>7</v>
      </c>
      <c r="L216" s="8">
        <v>7.5</v>
      </c>
      <c r="M216" s="2">
        <f t="shared" si="16"/>
        <v>7.3</v>
      </c>
      <c r="N216" s="8">
        <v>5</v>
      </c>
      <c r="O216" s="8">
        <v>8</v>
      </c>
      <c r="P216" s="2">
        <f t="shared" si="17"/>
        <v>6.8</v>
      </c>
      <c r="Q216" s="2">
        <f t="shared" si="18"/>
        <v>7.2</v>
      </c>
      <c r="R216" s="8" t="str">
        <f>VLOOKUP(Q216,Sheet1!$A$1:$B$10,2,1)</f>
        <v>Khá</v>
      </c>
      <c r="S216" s="8" t="str">
        <f t="shared" si="19"/>
        <v>Đạt</v>
      </c>
      <c r="T216" s="45"/>
    </row>
    <row r="217" spans="1:20" ht="24" customHeight="1" x14ac:dyDescent="0.25">
      <c r="A217" s="42">
        <v>207</v>
      </c>
      <c r="B217" s="3" t="s">
        <v>726</v>
      </c>
      <c r="C217" s="4" t="s">
        <v>727</v>
      </c>
      <c r="D217" s="4" t="s">
        <v>60</v>
      </c>
      <c r="E217" s="3" t="s">
        <v>711</v>
      </c>
      <c r="F217" s="5" t="s">
        <v>412</v>
      </c>
      <c r="G217" s="6" t="s">
        <v>2283</v>
      </c>
      <c r="H217" s="7">
        <v>7</v>
      </c>
      <c r="I217" s="8">
        <v>6.5</v>
      </c>
      <c r="J217" s="2">
        <f t="shared" si="15"/>
        <v>6.7</v>
      </c>
      <c r="K217" s="7">
        <v>3</v>
      </c>
      <c r="L217" s="8">
        <v>6.5</v>
      </c>
      <c r="M217" s="2">
        <f t="shared" si="16"/>
        <v>5.0999999999999996</v>
      </c>
      <c r="N217" s="8">
        <v>8</v>
      </c>
      <c r="O217" s="8">
        <v>5</v>
      </c>
      <c r="P217" s="2">
        <f t="shared" si="17"/>
        <v>6.2</v>
      </c>
      <c r="Q217" s="2">
        <f t="shared" si="18"/>
        <v>6.1</v>
      </c>
      <c r="R217" s="8" t="str">
        <f>VLOOKUP(Q217,Sheet1!$A$1:$B$10,2,1)</f>
        <v>Trung bình</v>
      </c>
      <c r="S217" s="8" t="str">
        <f t="shared" si="19"/>
        <v>Đạt</v>
      </c>
      <c r="T217" s="45"/>
    </row>
    <row r="218" spans="1:20" ht="24" customHeight="1" x14ac:dyDescent="0.25">
      <c r="A218" s="42">
        <v>208</v>
      </c>
      <c r="B218" s="3" t="s">
        <v>731</v>
      </c>
      <c r="C218" s="4" t="s">
        <v>732</v>
      </c>
      <c r="D218" s="4" t="s">
        <v>733</v>
      </c>
      <c r="E218" s="3" t="s">
        <v>711</v>
      </c>
      <c r="F218" s="5" t="s">
        <v>734</v>
      </c>
      <c r="G218" s="6" t="s">
        <v>2259</v>
      </c>
      <c r="H218" s="7">
        <v>5</v>
      </c>
      <c r="I218" s="8">
        <v>6</v>
      </c>
      <c r="J218" s="2">
        <f t="shared" si="15"/>
        <v>5.6</v>
      </c>
      <c r="K218" s="7">
        <v>6</v>
      </c>
      <c r="L218" s="8">
        <v>7</v>
      </c>
      <c r="M218" s="2">
        <f t="shared" si="16"/>
        <v>6.6</v>
      </c>
      <c r="N218" s="8">
        <v>8</v>
      </c>
      <c r="O218" s="8">
        <v>7</v>
      </c>
      <c r="P218" s="2">
        <f t="shared" si="17"/>
        <v>7.4</v>
      </c>
      <c r="Q218" s="2">
        <f t="shared" si="18"/>
        <v>6.5</v>
      </c>
      <c r="R218" s="8" t="str">
        <f>VLOOKUP(Q218,Sheet1!$A$1:$B$10,2,1)</f>
        <v>Trung bình</v>
      </c>
      <c r="S218" s="8" t="str">
        <f t="shared" si="19"/>
        <v>Đạt</v>
      </c>
      <c r="T218" s="45"/>
    </row>
    <row r="219" spans="1:20" ht="24" customHeight="1" x14ac:dyDescent="0.25">
      <c r="A219" s="42">
        <v>209</v>
      </c>
      <c r="B219" s="3" t="s">
        <v>735</v>
      </c>
      <c r="C219" s="4" t="s">
        <v>736</v>
      </c>
      <c r="D219" s="4" t="s">
        <v>86</v>
      </c>
      <c r="E219" s="3" t="s">
        <v>711</v>
      </c>
      <c r="F219" s="5" t="s">
        <v>276</v>
      </c>
      <c r="G219" s="6" t="s">
        <v>2257</v>
      </c>
      <c r="H219" s="7">
        <v>7</v>
      </c>
      <c r="I219" s="8">
        <v>4.5</v>
      </c>
      <c r="J219" s="2">
        <f t="shared" si="15"/>
        <v>5.5</v>
      </c>
      <c r="K219" s="7">
        <v>7</v>
      </c>
      <c r="L219" s="8">
        <v>8</v>
      </c>
      <c r="M219" s="2">
        <f t="shared" si="16"/>
        <v>7.6</v>
      </c>
      <c r="N219" s="8">
        <v>8</v>
      </c>
      <c r="O219" s="8">
        <v>5</v>
      </c>
      <c r="P219" s="2">
        <f t="shared" si="17"/>
        <v>6.2</v>
      </c>
      <c r="Q219" s="2">
        <f t="shared" si="18"/>
        <v>6.2</v>
      </c>
      <c r="R219" s="8" t="str">
        <f>VLOOKUP(Q219,Sheet1!$A$1:$B$10,2,1)</f>
        <v>Trung bình</v>
      </c>
      <c r="S219" s="8" t="str">
        <f t="shared" si="19"/>
        <v>Đạt</v>
      </c>
      <c r="T219" s="45"/>
    </row>
    <row r="220" spans="1:20" ht="24" customHeight="1" x14ac:dyDescent="0.25">
      <c r="A220" s="42">
        <v>210</v>
      </c>
      <c r="B220" s="3" t="s">
        <v>737</v>
      </c>
      <c r="C220" s="4" t="s">
        <v>275</v>
      </c>
      <c r="D220" s="4" t="s">
        <v>738</v>
      </c>
      <c r="E220" s="3" t="s">
        <v>711</v>
      </c>
      <c r="F220" s="5" t="s">
        <v>739</v>
      </c>
      <c r="G220" s="6" t="s">
        <v>2272</v>
      </c>
      <c r="H220" s="7">
        <v>8</v>
      </c>
      <c r="I220" s="8">
        <v>4</v>
      </c>
      <c r="J220" s="2">
        <f t="shared" si="15"/>
        <v>5.6</v>
      </c>
      <c r="K220" s="7">
        <v>8</v>
      </c>
      <c r="L220" s="8">
        <v>5.5</v>
      </c>
      <c r="M220" s="2">
        <f t="shared" si="16"/>
        <v>6.5</v>
      </c>
      <c r="N220" s="8">
        <v>9</v>
      </c>
      <c r="O220" s="8">
        <v>6</v>
      </c>
      <c r="P220" s="2">
        <f t="shared" si="17"/>
        <v>7.2</v>
      </c>
      <c r="Q220" s="2">
        <f t="shared" si="18"/>
        <v>6.4</v>
      </c>
      <c r="R220" s="8" t="str">
        <f>VLOOKUP(Q220,Sheet1!$A$1:$B$10,2,1)</f>
        <v>Trung bình</v>
      </c>
      <c r="S220" s="8" t="str">
        <f t="shared" si="19"/>
        <v>Đạt</v>
      </c>
      <c r="T220" s="45"/>
    </row>
    <row r="221" spans="1:20" ht="24" customHeight="1" x14ac:dyDescent="0.25">
      <c r="A221" s="42">
        <v>211</v>
      </c>
      <c r="B221" s="3" t="s">
        <v>740</v>
      </c>
      <c r="C221" s="4" t="s">
        <v>741</v>
      </c>
      <c r="D221" s="4" t="s">
        <v>90</v>
      </c>
      <c r="E221" s="3" t="s">
        <v>711</v>
      </c>
      <c r="F221" s="5" t="s">
        <v>742</v>
      </c>
      <c r="G221" s="6" t="s">
        <v>2256</v>
      </c>
      <c r="H221" s="7">
        <v>7</v>
      </c>
      <c r="I221" s="8">
        <v>5.5</v>
      </c>
      <c r="J221" s="2">
        <f t="shared" si="15"/>
        <v>6.1</v>
      </c>
      <c r="K221" s="7">
        <v>7</v>
      </c>
      <c r="L221" s="8">
        <v>5.5</v>
      </c>
      <c r="M221" s="2">
        <f t="shared" si="16"/>
        <v>6.1</v>
      </c>
      <c r="N221" s="8">
        <v>8</v>
      </c>
      <c r="O221" s="8">
        <v>6</v>
      </c>
      <c r="P221" s="2">
        <f t="shared" si="17"/>
        <v>6.8</v>
      </c>
      <c r="Q221" s="2">
        <f t="shared" si="18"/>
        <v>6.3</v>
      </c>
      <c r="R221" s="8" t="str">
        <f>VLOOKUP(Q221,Sheet1!$A$1:$B$10,2,1)</f>
        <v>Trung bình</v>
      </c>
      <c r="S221" s="8" t="str">
        <f t="shared" si="19"/>
        <v>Đạt</v>
      </c>
      <c r="T221" s="45"/>
    </row>
    <row r="222" spans="1:20" ht="24" customHeight="1" x14ac:dyDescent="0.25">
      <c r="A222" s="42">
        <v>212</v>
      </c>
      <c r="B222" s="3" t="s">
        <v>743</v>
      </c>
      <c r="C222" s="4" t="s">
        <v>124</v>
      </c>
      <c r="D222" s="4" t="s">
        <v>744</v>
      </c>
      <c r="E222" s="3" t="s">
        <v>711</v>
      </c>
      <c r="F222" s="5" t="s">
        <v>267</v>
      </c>
      <c r="G222" s="6" t="s">
        <v>2260</v>
      </c>
      <c r="H222" s="7">
        <v>7</v>
      </c>
      <c r="I222" s="8">
        <v>6.5</v>
      </c>
      <c r="J222" s="2">
        <f t="shared" si="15"/>
        <v>6.7</v>
      </c>
      <c r="K222" s="7">
        <v>7</v>
      </c>
      <c r="L222" s="8">
        <v>7</v>
      </c>
      <c r="M222" s="2">
        <f t="shared" si="16"/>
        <v>7</v>
      </c>
      <c r="N222" s="8">
        <v>8</v>
      </c>
      <c r="O222" s="8">
        <v>6</v>
      </c>
      <c r="P222" s="2">
        <f t="shared" si="17"/>
        <v>6.8</v>
      </c>
      <c r="Q222" s="2">
        <f t="shared" si="18"/>
        <v>6.8</v>
      </c>
      <c r="R222" s="8" t="str">
        <f>VLOOKUP(Q222,Sheet1!$A$1:$B$10,2,1)</f>
        <v>Trung bình</v>
      </c>
      <c r="S222" s="8" t="str">
        <f t="shared" si="19"/>
        <v>Đạt</v>
      </c>
      <c r="T222" s="45"/>
    </row>
    <row r="223" spans="1:20" ht="24" customHeight="1" x14ac:dyDescent="0.25">
      <c r="A223" s="42">
        <v>213</v>
      </c>
      <c r="B223" s="3" t="s">
        <v>745</v>
      </c>
      <c r="C223" s="4" t="s">
        <v>746</v>
      </c>
      <c r="D223" s="4" t="s">
        <v>747</v>
      </c>
      <c r="E223" s="3" t="s">
        <v>711</v>
      </c>
      <c r="F223" s="5" t="s">
        <v>144</v>
      </c>
      <c r="G223" s="6" t="s">
        <v>2272</v>
      </c>
      <c r="H223" s="7">
        <v>7</v>
      </c>
      <c r="I223" s="8">
        <v>9.5</v>
      </c>
      <c r="J223" s="2">
        <f t="shared" si="15"/>
        <v>8.5</v>
      </c>
      <c r="K223" s="7">
        <v>7</v>
      </c>
      <c r="L223" s="8">
        <v>6</v>
      </c>
      <c r="M223" s="2">
        <f t="shared" si="16"/>
        <v>6.4</v>
      </c>
      <c r="N223" s="8">
        <v>8</v>
      </c>
      <c r="O223" s="8">
        <v>8</v>
      </c>
      <c r="P223" s="2">
        <f t="shared" si="17"/>
        <v>8</v>
      </c>
      <c r="Q223" s="2">
        <f t="shared" si="18"/>
        <v>7.7</v>
      </c>
      <c r="R223" s="8" t="str">
        <f>VLOOKUP(Q223,Sheet1!$A$1:$B$10,2,1)</f>
        <v>Khá</v>
      </c>
      <c r="S223" s="8" t="str">
        <f t="shared" si="19"/>
        <v>Đạt</v>
      </c>
      <c r="T223" s="45"/>
    </row>
    <row r="224" spans="1:20" ht="24" customHeight="1" x14ac:dyDescent="0.25">
      <c r="A224" s="42">
        <v>214</v>
      </c>
      <c r="B224" s="3" t="s">
        <v>751</v>
      </c>
      <c r="C224" s="4" t="s">
        <v>752</v>
      </c>
      <c r="D224" s="4" t="s">
        <v>113</v>
      </c>
      <c r="E224" s="3" t="s">
        <v>711</v>
      </c>
      <c r="F224" s="5" t="s">
        <v>529</v>
      </c>
      <c r="G224" s="6" t="s">
        <v>2254</v>
      </c>
      <c r="H224" s="7">
        <v>8</v>
      </c>
      <c r="I224" s="8">
        <v>6</v>
      </c>
      <c r="J224" s="2">
        <f t="shared" si="15"/>
        <v>6.8</v>
      </c>
      <c r="K224" s="7">
        <v>7</v>
      </c>
      <c r="L224" s="8">
        <v>6</v>
      </c>
      <c r="M224" s="2">
        <f t="shared" si="16"/>
        <v>6.4</v>
      </c>
      <c r="N224" s="8">
        <v>8</v>
      </c>
      <c r="O224" s="8">
        <v>9</v>
      </c>
      <c r="P224" s="2">
        <f t="shared" si="17"/>
        <v>8.6</v>
      </c>
      <c r="Q224" s="2">
        <f t="shared" si="18"/>
        <v>7.3</v>
      </c>
      <c r="R224" s="8" t="str">
        <f>VLOOKUP(Q224,Sheet1!$A$1:$B$10,2,1)</f>
        <v>Khá</v>
      </c>
      <c r="S224" s="8" t="str">
        <f t="shared" si="19"/>
        <v>Đạt</v>
      </c>
      <c r="T224" s="45"/>
    </row>
    <row r="225" spans="1:20" ht="24" customHeight="1" x14ac:dyDescent="0.25">
      <c r="A225" s="42">
        <v>215</v>
      </c>
      <c r="B225" s="3" t="s">
        <v>753</v>
      </c>
      <c r="C225" s="4" t="s">
        <v>754</v>
      </c>
      <c r="D225" s="4" t="s">
        <v>113</v>
      </c>
      <c r="E225" s="3" t="s">
        <v>711</v>
      </c>
      <c r="F225" s="5" t="s">
        <v>755</v>
      </c>
      <c r="G225" s="6" t="s">
        <v>2266</v>
      </c>
      <c r="H225" s="7">
        <v>5</v>
      </c>
      <c r="I225" s="8">
        <v>6</v>
      </c>
      <c r="J225" s="2">
        <f t="shared" si="15"/>
        <v>5.6</v>
      </c>
      <c r="K225" s="7">
        <v>8</v>
      </c>
      <c r="L225" s="8">
        <v>5.5</v>
      </c>
      <c r="M225" s="2">
        <f t="shared" si="16"/>
        <v>6.5</v>
      </c>
      <c r="N225" s="8">
        <v>6</v>
      </c>
      <c r="O225" s="8">
        <v>8</v>
      </c>
      <c r="P225" s="2">
        <f t="shared" si="17"/>
        <v>7.2</v>
      </c>
      <c r="Q225" s="2">
        <f t="shared" si="18"/>
        <v>6.4</v>
      </c>
      <c r="R225" s="8" t="str">
        <f>VLOOKUP(Q225,Sheet1!$A$1:$B$10,2,1)</f>
        <v>Trung bình</v>
      </c>
      <c r="S225" s="8" t="str">
        <f t="shared" si="19"/>
        <v>Đạt</v>
      </c>
      <c r="T225" s="45"/>
    </row>
    <row r="226" spans="1:20" ht="24" customHeight="1" x14ac:dyDescent="0.25">
      <c r="A226" s="42">
        <v>216</v>
      </c>
      <c r="B226" s="3" t="s">
        <v>756</v>
      </c>
      <c r="C226" s="4" t="s">
        <v>757</v>
      </c>
      <c r="D226" s="4" t="s">
        <v>758</v>
      </c>
      <c r="E226" s="3" t="s">
        <v>711</v>
      </c>
      <c r="F226" s="5" t="s">
        <v>759</v>
      </c>
      <c r="G226" s="6" t="s">
        <v>2272</v>
      </c>
      <c r="H226" s="7">
        <v>5</v>
      </c>
      <c r="I226" s="8">
        <v>7.5</v>
      </c>
      <c r="J226" s="2">
        <f t="shared" si="15"/>
        <v>6.5</v>
      </c>
      <c r="K226" s="7">
        <v>7</v>
      </c>
      <c r="L226" s="8">
        <v>5.5</v>
      </c>
      <c r="M226" s="2">
        <f t="shared" si="16"/>
        <v>6.1</v>
      </c>
      <c r="N226" s="8">
        <v>7</v>
      </c>
      <c r="O226" s="8">
        <v>8</v>
      </c>
      <c r="P226" s="2">
        <f t="shared" si="17"/>
        <v>7.6</v>
      </c>
      <c r="Q226" s="2">
        <f t="shared" si="18"/>
        <v>6.8</v>
      </c>
      <c r="R226" s="8" t="str">
        <f>VLOOKUP(Q226,Sheet1!$A$1:$B$10,2,1)</f>
        <v>Trung bình</v>
      </c>
      <c r="S226" s="8" t="str">
        <f t="shared" si="19"/>
        <v>Đạt</v>
      </c>
      <c r="T226" s="45"/>
    </row>
    <row r="227" spans="1:20" ht="24" customHeight="1" x14ac:dyDescent="0.25">
      <c r="A227" s="42">
        <v>217</v>
      </c>
      <c r="B227" s="3" t="s">
        <v>760</v>
      </c>
      <c r="C227" s="4" t="s">
        <v>761</v>
      </c>
      <c r="D227" s="4" t="s">
        <v>762</v>
      </c>
      <c r="E227" s="3" t="s">
        <v>711</v>
      </c>
      <c r="F227" s="5" t="s">
        <v>582</v>
      </c>
      <c r="G227" s="6" t="s">
        <v>2254</v>
      </c>
      <c r="H227" s="7">
        <v>5</v>
      </c>
      <c r="I227" s="8">
        <v>5.5</v>
      </c>
      <c r="J227" s="2">
        <f t="shared" si="15"/>
        <v>5.3</v>
      </c>
      <c r="K227" s="7">
        <v>7</v>
      </c>
      <c r="L227" s="8">
        <v>7</v>
      </c>
      <c r="M227" s="2">
        <f t="shared" si="16"/>
        <v>7</v>
      </c>
      <c r="N227" s="8">
        <v>5</v>
      </c>
      <c r="O227" s="8">
        <v>6</v>
      </c>
      <c r="P227" s="2">
        <f t="shared" si="17"/>
        <v>5.6</v>
      </c>
      <c r="Q227" s="2">
        <f t="shared" si="18"/>
        <v>5.8</v>
      </c>
      <c r="R227" s="8" t="str">
        <f>VLOOKUP(Q227,Sheet1!$A$1:$B$10,2,1)</f>
        <v>Trung bình</v>
      </c>
      <c r="S227" s="8" t="str">
        <f t="shared" si="19"/>
        <v>Đạt</v>
      </c>
      <c r="T227" s="45"/>
    </row>
    <row r="228" spans="1:20" ht="24" customHeight="1" x14ac:dyDescent="0.25">
      <c r="A228" s="42">
        <v>218</v>
      </c>
      <c r="B228" s="3" t="s">
        <v>763</v>
      </c>
      <c r="C228" s="4" t="s">
        <v>350</v>
      </c>
      <c r="D228" s="4" t="s">
        <v>125</v>
      </c>
      <c r="E228" s="3" t="s">
        <v>711</v>
      </c>
      <c r="F228" s="5" t="s">
        <v>549</v>
      </c>
      <c r="G228" s="6" t="s">
        <v>2271</v>
      </c>
      <c r="H228" s="7">
        <v>7</v>
      </c>
      <c r="I228" s="8">
        <v>6</v>
      </c>
      <c r="J228" s="2">
        <f t="shared" si="15"/>
        <v>6.4</v>
      </c>
      <c r="K228" s="7">
        <v>7</v>
      </c>
      <c r="L228" s="8">
        <v>7</v>
      </c>
      <c r="M228" s="2">
        <f t="shared" si="16"/>
        <v>7</v>
      </c>
      <c r="N228" s="8">
        <v>7</v>
      </c>
      <c r="O228" s="8">
        <v>5</v>
      </c>
      <c r="P228" s="2">
        <f t="shared" si="17"/>
        <v>5.8</v>
      </c>
      <c r="Q228" s="2">
        <f t="shared" si="18"/>
        <v>6.3</v>
      </c>
      <c r="R228" s="8" t="str">
        <f>VLOOKUP(Q228,Sheet1!$A$1:$B$10,2,1)</f>
        <v>Trung bình</v>
      </c>
      <c r="S228" s="8" t="str">
        <f t="shared" si="19"/>
        <v>Đạt</v>
      </c>
      <c r="T228" s="45"/>
    </row>
    <row r="229" spans="1:20" ht="24" customHeight="1" x14ac:dyDescent="0.25">
      <c r="A229" s="42">
        <v>219</v>
      </c>
      <c r="B229" s="3" t="s">
        <v>767</v>
      </c>
      <c r="C229" s="4" t="s">
        <v>768</v>
      </c>
      <c r="D229" s="4" t="s">
        <v>769</v>
      </c>
      <c r="E229" s="3" t="s">
        <v>711</v>
      </c>
      <c r="F229" s="5" t="s">
        <v>770</v>
      </c>
      <c r="G229" s="6" t="s">
        <v>2261</v>
      </c>
      <c r="H229" s="7">
        <v>7</v>
      </c>
      <c r="I229" s="8">
        <v>7</v>
      </c>
      <c r="J229" s="2">
        <f t="shared" si="15"/>
        <v>7</v>
      </c>
      <c r="K229" s="7">
        <v>5</v>
      </c>
      <c r="L229" s="8">
        <v>6.5</v>
      </c>
      <c r="M229" s="2">
        <f t="shared" si="16"/>
        <v>5.9</v>
      </c>
      <c r="N229" s="8">
        <v>7</v>
      </c>
      <c r="O229" s="8">
        <v>9</v>
      </c>
      <c r="P229" s="2">
        <f t="shared" si="17"/>
        <v>8.1999999999999993</v>
      </c>
      <c r="Q229" s="2">
        <f t="shared" si="18"/>
        <v>7.1</v>
      </c>
      <c r="R229" s="8" t="str">
        <f>VLOOKUP(Q229,Sheet1!$A$1:$B$10,2,1)</f>
        <v>Khá</v>
      </c>
      <c r="S229" s="8" t="str">
        <f t="shared" si="19"/>
        <v>Đạt</v>
      </c>
      <c r="T229" s="45"/>
    </row>
    <row r="230" spans="1:20" ht="24" customHeight="1" x14ac:dyDescent="0.25">
      <c r="A230" s="42">
        <v>220</v>
      </c>
      <c r="B230" s="3" t="s">
        <v>771</v>
      </c>
      <c r="C230" s="4" t="s">
        <v>772</v>
      </c>
      <c r="D230" s="4" t="s">
        <v>559</v>
      </c>
      <c r="E230" s="3" t="s">
        <v>711</v>
      </c>
      <c r="F230" s="5" t="s">
        <v>660</v>
      </c>
      <c r="G230" s="6" t="s">
        <v>2254</v>
      </c>
      <c r="H230" s="7">
        <v>7</v>
      </c>
      <c r="I230" s="8">
        <v>8</v>
      </c>
      <c r="J230" s="2">
        <f t="shared" si="15"/>
        <v>7.6</v>
      </c>
      <c r="K230" s="7">
        <v>7</v>
      </c>
      <c r="L230" s="8">
        <v>6</v>
      </c>
      <c r="M230" s="2">
        <f t="shared" si="16"/>
        <v>6.4</v>
      </c>
      <c r="N230" s="8">
        <v>7</v>
      </c>
      <c r="O230" s="8">
        <v>9</v>
      </c>
      <c r="P230" s="2">
        <f t="shared" si="17"/>
        <v>8.1999999999999993</v>
      </c>
      <c r="Q230" s="2">
        <f t="shared" si="18"/>
        <v>7.5</v>
      </c>
      <c r="R230" s="8" t="str">
        <f>VLOOKUP(Q230,Sheet1!$A$1:$B$10,2,1)</f>
        <v>Khá</v>
      </c>
      <c r="S230" s="8" t="str">
        <f t="shared" si="19"/>
        <v>Đạt</v>
      </c>
      <c r="T230" s="45"/>
    </row>
    <row r="231" spans="1:20" ht="24" customHeight="1" x14ac:dyDescent="0.25">
      <c r="A231" s="42">
        <v>221</v>
      </c>
      <c r="B231" s="3" t="s">
        <v>773</v>
      </c>
      <c r="C231" s="4" t="s">
        <v>37</v>
      </c>
      <c r="D231" s="4" t="s">
        <v>260</v>
      </c>
      <c r="E231" s="3" t="s">
        <v>711</v>
      </c>
      <c r="F231" s="5" t="s">
        <v>106</v>
      </c>
      <c r="G231" s="6" t="s">
        <v>2266</v>
      </c>
      <c r="H231" s="7">
        <v>7</v>
      </c>
      <c r="I231" s="8">
        <v>8.5</v>
      </c>
      <c r="J231" s="2">
        <f t="shared" si="15"/>
        <v>7.9</v>
      </c>
      <c r="K231" s="7">
        <v>7</v>
      </c>
      <c r="L231" s="8">
        <v>5.5</v>
      </c>
      <c r="M231" s="2">
        <f t="shared" si="16"/>
        <v>6.1</v>
      </c>
      <c r="N231" s="8">
        <v>7</v>
      </c>
      <c r="O231" s="8">
        <v>9</v>
      </c>
      <c r="P231" s="2">
        <f t="shared" si="17"/>
        <v>8.1999999999999993</v>
      </c>
      <c r="Q231" s="2">
        <f t="shared" si="18"/>
        <v>7.5</v>
      </c>
      <c r="R231" s="8" t="str">
        <f>VLOOKUP(Q231,Sheet1!$A$1:$B$10,2,1)</f>
        <v>Khá</v>
      </c>
      <c r="S231" s="8" t="str">
        <f t="shared" si="19"/>
        <v>Đạt</v>
      </c>
      <c r="T231" s="45"/>
    </row>
    <row r="232" spans="1:20" ht="24" customHeight="1" x14ac:dyDescent="0.25">
      <c r="A232" s="42">
        <v>222</v>
      </c>
      <c r="B232" s="3" t="s">
        <v>774</v>
      </c>
      <c r="C232" s="4" t="s">
        <v>775</v>
      </c>
      <c r="D232" s="4" t="s">
        <v>263</v>
      </c>
      <c r="E232" s="3" t="s">
        <v>711</v>
      </c>
      <c r="F232" s="5" t="s">
        <v>776</v>
      </c>
      <c r="G232" s="6" t="s">
        <v>2260</v>
      </c>
      <c r="H232" s="7">
        <v>6</v>
      </c>
      <c r="I232" s="8">
        <v>5.5</v>
      </c>
      <c r="J232" s="2">
        <f t="shared" si="15"/>
        <v>5.7</v>
      </c>
      <c r="K232" s="7">
        <v>6</v>
      </c>
      <c r="L232" s="8">
        <v>5.5</v>
      </c>
      <c r="M232" s="2">
        <f t="shared" si="16"/>
        <v>5.7</v>
      </c>
      <c r="N232" s="8">
        <v>7</v>
      </c>
      <c r="O232" s="8">
        <v>8</v>
      </c>
      <c r="P232" s="2">
        <f t="shared" si="17"/>
        <v>7.6</v>
      </c>
      <c r="Q232" s="2">
        <f t="shared" si="18"/>
        <v>6.4</v>
      </c>
      <c r="R232" s="8" t="str">
        <f>VLOOKUP(Q232,Sheet1!$A$1:$B$10,2,1)</f>
        <v>Trung bình</v>
      </c>
      <c r="S232" s="8" t="str">
        <f t="shared" si="19"/>
        <v>Đạt</v>
      </c>
      <c r="T232" s="45"/>
    </row>
    <row r="233" spans="1:20" ht="24" customHeight="1" x14ac:dyDescent="0.25">
      <c r="A233" s="42">
        <v>223</v>
      </c>
      <c r="B233" s="3" t="s">
        <v>777</v>
      </c>
      <c r="C233" s="4" t="s">
        <v>778</v>
      </c>
      <c r="D233" s="4" t="s">
        <v>143</v>
      </c>
      <c r="E233" s="3" t="s">
        <v>711</v>
      </c>
      <c r="F233" s="5" t="s">
        <v>779</v>
      </c>
      <c r="G233" s="6" t="s">
        <v>2266</v>
      </c>
      <c r="H233" s="7">
        <v>7</v>
      </c>
      <c r="I233" s="8">
        <v>7</v>
      </c>
      <c r="J233" s="2">
        <f t="shared" si="15"/>
        <v>7</v>
      </c>
      <c r="K233" s="7">
        <v>6</v>
      </c>
      <c r="L233" s="8">
        <v>7.5</v>
      </c>
      <c r="M233" s="2">
        <f t="shared" si="16"/>
        <v>6.9</v>
      </c>
      <c r="N233" s="8">
        <v>8</v>
      </c>
      <c r="O233" s="8">
        <v>6</v>
      </c>
      <c r="P233" s="2">
        <f t="shared" si="17"/>
        <v>6.8</v>
      </c>
      <c r="Q233" s="2">
        <f t="shared" si="18"/>
        <v>6.9</v>
      </c>
      <c r="R233" s="8" t="str">
        <f>VLOOKUP(Q233,Sheet1!$A$1:$B$10,2,1)</f>
        <v>Trung bình</v>
      </c>
      <c r="S233" s="8" t="str">
        <f t="shared" si="19"/>
        <v>Đạt</v>
      </c>
      <c r="T233" s="45"/>
    </row>
    <row r="234" spans="1:20" ht="24" customHeight="1" x14ac:dyDescent="0.25">
      <c r="A234" s="42">
        <v>224</v>
      </c>
      <c r="B234" s="3" t="s">
        <v>780</v>
      </c>
      <c r="C234" s="4" t="s">
        <v>781</v>
      </c>
      <c r="D234" s="4" t="s">
        <v>143</v>
      </c>
      <c r="E234" s="3" t="s">
        <v>711</v>
      </c>
      <c r="F234" s="5" t="s">
        <v>782</v>
      </c>
      <c r="G234" s="6" t="s">
        <v>2265</v>
      </c>
      <c r="H234" s="7">
        <v>7</v>
      </c>
      <c r="I234" s="8">
        <v>6</v>
      </c>
      <c r="J234" s="2">
        <f t="shared" si="15"/>
        <v>6.4</v>
      </c>
      <c r="K234" s="7">
        <v>7</v>
      </c>
      <c r="L234" s="8">
        <v>7</v>
      </c>
      <c r="M234" s="2">
        <f t="shared" si="16"/>
        <v>7</v>
      </c>
      <c r="N234" s="8">
        <v>8</v>
      </c>
      <c r="O234" s="8">
        <v>8</v>
      </c>
      <c r="P234" s="2">
        <f t="shared" si="17"/>
        <v>8</v>
      </c>
      <c r="Q234" s="2">
        <f t="shared" si="18"/>
        <v>7.1</v>
      </c>
      <c r="R234" s="8" t="str">
        <f>VLOOKUP(Q234,Sheet1!$A$1:$B$10,2,1)</f>
        <v>Khá</v>
      </c>
      <c r="S234" s="8" t="str">
        <f t="shared" si="19"/>
        <v>Đạt</v>
      </c>
      <c r="T234" s="45"/>
    </row>
    <row r="235" spans="1:20" ht="24" customHeight="1" x14ac:dyDescent="0.25">
      <c r="A235" s="42">
        <v>225</v>
      </c>
      <c r="B235" s="3" t="s">
        <v>783</v>
      </c>
      <c r="C235" s="4" t="s">
        <v>784</v>
      </c>
      <c r="D235" s="4" t="s">
        <v>146</v>
      </c>
      <c r="E235" s="3" t="s">
        <v>711</v>
      </c>
      <c r="F235" s="5" t="s">
        <v>785</v>
      </c>
      <c r="G235" s="6" t="s">
        <v>2272</v>
      </c>
      <c r="H235" s="7">
        <v>8</v>
      </c>
      <c r="I235" s="8">
        <v>7</v>
      </c>
      <c r="J235" s="2">
        <f t="shared" si="15"/>
        <v>7.4</v>
      </c>
      <c r="K235" s="7">
        <v>7</v>
      </c>
      <c r="L235" s="8">
        <v>6.5</v>
      </c>
      <c r="M235" s="2">
        <f t="shared" si="16"/>
        <v>6.7</v>
      </c>
      <c r="N235" s="8">
        <v>9</v>
      </c>
      <c r="O235" s="8">
        <v>7</v>
      </c>
      <c r="P235" s="2">
        <f t="shared" si="17"/>
        <v>7.8</v>
      </c>
      <c r="Q235" s="2">
        <f t="shared" si="18"/>
        <v>7.3</v>
      </c>
      <c r="R235" s="8" t="str">
        <f>VLOOKUP(Q235,Sheet1!$A$1:$B$10,2,1)</f>
        <v>Khá</v>
      </c>
      <c r="S235" s="8" t="str">
        <f t="shared" si="19"/>
        <v>Đạt</v>
      </c>
      <c r="T235" s="45"/>
    </row>
    <row r="236" spans="1:20" ht="24" customHeight="1" x14ac:dyDescent="0.25">
      <c r="A236" s="42">
        <v>226</v>
      </c>
      <c r="B236" s="3" t="s">
        <v>786</v>
      </c>
      <c r="C236" s="4" t="s">
        <v>346</v>
      </c>
      <c r="D236" s="4" t="s">
        <v>154</v>
      </c>
      <c r="E236" s="3" t="s">
        <v>711</v>
      </c>
      <c r="F236" s="5" t="s">
        <v>72</v>
      </c>
      <c r="G236" s="6" t="s">
        <v>2266</v>
      </c>
      <c r="H236" s="7">
        <v>6</v>
      </c>
      <c r="I236" s="8">
        <v>6.5</v>
      </c>
      <c r="J236" s="2">
        <f t="shared" si="15"/>
        <v>6.3</v>
      </c>
      <c r="K236" s="7">
        <v>7</v>
      </c>
      <c r="L236" s="8">
        <v>6</v>
      </c>
      <c r="M236" s="2">
        <f t="shared" si="16"/>
        <v>6.4</v>
      </c>
      <c r="N236" s="8">
        <v>8</v>
      </c>
      <c r="O236" s="8">
        <v>5</v>
      </c>
      <c r="P236" s="2">
        <f t="shared" si="17"/>
        <v>6.2</v>
      </c>
      <c r="Q236" s="2">
        <f t="shared" si="18"/>
        <v>6.2</v>
      </c>
      <c r="R236" s="8" t="str">
        <f>VLOOKUP(Q236,Sheet1!$A$1:$B$10,2,1)</f>
        <v>Trung bình</v>
      </c>
      <c r="S236" s="8" t="str">
        <f t="shared" si="19"/>
        <v>Đạt</v>
      </c>
      <c r="T236" s="45"/>
    </row>
    <row r="237" spans="1:20" ht="24" customHeight="1" x14ac:dyDescent="0.25">
      <c r="A237" s="42">
        <v>227</v>
      </c>
      <c r="B237" s="3" t="s">
        <v>788</v>
      </c>
      <c r="C237" s="4" t="s">
        <v>789</v>
      </c>
      <c r="D237" s="4" t="s">
        <v>162</v>
      </c>
      <c r="E237" s="3" t="s">
        <v>711</v>
      </c>
      <c r="F237" s="5" t="s">
        <v>790</v>
      </c>
      <c r="G237" s="6" t="s">
        <v>2272</v>
      </c>
      <c r="H237" s="7">
        <v>5</v>
      </c>
      <c r="I237" s="8">
        <v>7</v>
      </c>
      <c r="J237" s="2">
        <f t="shared" si="15"/>
        <v>6.2</v>
      </c>
      <c r="K237" s="7">
        <v>7</v>
      </c>
      <c r="L237" s="8">
        <v>5.5</v>
      </c>
      <c r="M237" s="2">
        <f t="shared" si="16"/>
        <v>6.1</v>
      </c>
      <c r="N237" s="8">
        <v>8</v>
      </c>
      <c r="O237" s="8">
        <v>6</v>
      </c>
      <c r="P237" s="2">
        <f t="shared" si="17"/>
        <v>6.8</v>
      </c>
      <c r="Q237" s="2">
        <f t="shared" si="18"/>
        <v>6.4</v>
      </c>
      <c r="R237" s="8" t="str">
        <f>VLOOKUP(Q237,Sheet1!$A$1:$B$10,2,1)</f>
        <v>Trung bình</v>
      </c>
      <c r="S237" s="8" t="str">
        <f t="shared" si="19"/>
        <v>Đạt</v>
      </c>
      <c r="T237" s="45"/>
    </row>
    <row r="238" spans="1:20" ht="24" customHeight="1" x14ac:dyDescent="0.25">
      <c r="A238" s="42">
        <v>228</v>
      </c>
      <c r="B238" s="3" t="s">
        <v>791</v>
      </c>
      <c r="C238" s="4" t="s">
        <v>237</v>
      </c>
      <c r="D238" s="4" t="s">
        <v>792</v>
      </c>
      <c r="E238" s="3" t="s">
        <v>711</v>
      </c>
      <c r="F238" s="5" t="s">
        <v>729</v>
      </c>
      <c r="G238" s="6" t="s">
        <v>2257</v>
      </c>
      <c r="H238" s="7">
        <v>7</v>
      </c>
      <c r="I238" s="8">
        <v>4</v>
      </c>
      <c r="J238" s="2">
        <f t="shared" si="15"/>
        <v>5.2</v>
      </c>
      <c r="K238" s="7">
        <v>6</v>
      </c>
      <c r="L238" s="8">
        <v>5.5</v>
      </c>
      <c r="M238" s="2">
        <f t="shared" si="16"/>
        <v>5.7</v>
      </c>
      <c r="N238" s="8">
        <v>8</v>
      </c>
      <c r="O238" s="8">
        <v>5</v>
      </c>
      <c r="P238" s="2">
        <f t="shared" si="17"/>
        <v>6.2</v>
      </c>
      <c r="Q238" s="2">
        <f t="shared" si="18"/>
        <v>5.7</v>
      </c>
      <c r="R238" s="8" t="str">
        <f>VLOOKUP(Q238,Sheet1!$A$1:$B$10,2,1)</f>
        <v>Trung bình</v>
      </c>
      <c r="S238" s="8" t="str">
        <f t="shared" si="19"/>
        <v>Đạt</v>
      </c>
      <c r="T238" s="45"/>
    </row>
    <row r="239" spans="1:20" ht="24" customHeight="1" x14ac:dyDescent="0.25">
      <c r="A239" s="42">
        <v>229</v>
      </c>
      <c r="B239" s="3" t="s">
        <v>793</v>
      </c>
      <c r="C239" s="4" t="s">
        <v>70</v>
      </c>
      <c r="D239" s="4" t="s">
        <v>794</v>
      </c>
      <c r="E239" s="3" t="s">
        <v>711</v>
      </c>
      <c r="F239" s="5" t="s">
        <v>700</v>
      </c>
      <c r="G239" s="6" t="s">
        <v>2254</v>
      </c>
      <c r="H239" s="7">
        <v>6</v>
      </c>
      <c r="I239" s="8">
        <v>6</v>
      </c>
      <c r="J239" s="2">
        <f t="shared" si="15"/>
        <v>6</v>
      </c>
      <c r="K239" s="7">
        <v>7</v>
      </c>
      <c r="L239" s="8">
        <v>6</v>
      </c>
      <c r="M239" s="2">
        <f t="shared" si="16"/>
        <v>6.4</v>
      </c>
      <c r="N239" s="8">
        <v>8</v>
      </c>
      <c r="O239" s="8">
        <v>9</v>
      </c>
      <c r="P239" s="2">
        <f t="shared" si="17"/>
        <v>8.6</v>
      </c>
      <c r="Q239" s="2">
        <f t="shared" si="18"/>
        <v>7</v>
      </c>
      <c r="R239" s="8" t="str">
        <f>VLOOKUP(Q239,Sheet1!$A$1:$B$10,2,1)</f>
        <v>Khá</v>
      </c>
      <c r="S239" s="8" t="str">
        <f t="shared" si="19"/>
        <v>Đạt</v>
      </c>
      <c r="T239" s="45"/>
    </row>
    <row r="240" spans="1:20" ht="24" customHeight="1" x14ac:dyDescent="0.25">
      <c r="A240" s="42">
        <v>230</v>
      </c>
      <c r="B240" s="3" t="s">
        <v>795</v>
      </c>
      <c r="C240" s="4" t="s">
        <v>796</v>
      </c>
      <c r="D240" s="4" t="s">
        <v>794</v>
      </c>
      <c r="E240" s="3" t="s">
        <v>711</v>
      </c>
      <c r="F240" s="5" t="s">
        <v>144</v>
      </c>
      <c r="G240" s="6" t="s">
        <v>2258</v>
      </c>
      <c r="H240" s="7">
        <v>6</v>
      </c>
      <c r="I240" s="8">
        <v>8</v>
      </c>
      <c r="J240" s="2">
        <f t="shared" si="15"/>
        <v>7.2</v>
      </c>
      <c r="K240" s="7">
        <v>7</v>
      </c>
      <c r="L240" s="8">
        <v>6</v>
      </c>
      <c r="M240" s="2">
        <f t="shared" si="16"/>
        <v>6.4</v>
      </c>
      <c r="N240" s="8">
        <v>8</v>
      </c>
      <c r="O240" s="8">
        <v>8</v>
      </c>
      <c r="P240" s="2">
        <f t="shared" si="17"/>
        <v>8</v>
      </c>
      <c r="Q240" s="2">
        <f t="shared" si="18"/>
        <v>7.3</v>
      </c>
      <c r="R240" s="8" t="str">
        <f>VLOOKUP(Q240,Sheet1!$A$1:$B$10,2,1)</f>
        <v>Khá</v>
      </c>
      <c r="S240" s="8" t="str">
        <f t="shared" si="19"/>
        <v>Đạt</v>
      </c>
      <c r="T240" s="45"/>
    </row>
    <row r="241" spans="1:20" ht="24" customHeight="1" x14ac:dyDescent="0.25">
      <c r="A241" s="42">
        <v>231</v>
      </c>
      <c r="B241" s="3" t="s">
        <v>797</v>
      </c>
      <c r="C241" s="4" t="s">
        <v>309</v>
      </c>
      <c r="D241" s="4" t="s">
        <v>439</v>
      </c>
      <c r="E241" s="3" t="s">
        <v>711</v>
      </c>
      <c r="F241" s="5" t="s">
        <v>798</v>
      </c>
      <c r="G241" s="6" t="s">
        <v>2265</v>
      </c>
      <c r="H241" s="7">
        <v>7</v>
      </c>
      <c r="I241" s="8">
        <v>4</v>
      </c>
      <c r="J241" s="2">
        <f t="shared" si="15"/>
        <v>5.2</v>
      </c>
      <c r="K241" s="7">
        <v>7</v>
      </c>
      <c r="L241" s="8">
        <v>7</v>
      </c>
      <c r="M241" s="2">
        <f t="shared" si="16"/>
        <v>7</v>
      </c>
      <c r="N241" s="8">
        <v>8</v>
      </c>
      <c r="O241" s="8">
        <v>6</v>
      </c>
      <c r="P241" s="2">
        <f t="shared" si="17"/>
        <v>6.8</v>
      </c>
      <c r="Q241" s="2">
        <f t="shared" si="18"/>
        <v>6.2</v>
      </c>
      <c r="R241" s="8" t="str">
        <f>VLOOKUP(Q241,Sheet1!$A$1:$B$10,2,1)</f>
        <v>Trung bình</v>
      </c>
      <c r="S241" s="8" t="str">
        <f t="shared" si="19"/>
        <v>Đạt</v>
      </c>
      <c r="T241" s="45"/>
    </row>
    <row r="242" spans="1:20" ht="24" customHeight="1" x14ac:dyDescent="0.25">
      <c r="A242" s="42">
        <v>232</v>
      </c>
      <c r="B242" s="3" t="s">
        <v>799</v>
      </c>
      <c r="C242" s="4" t="s">
        <v>800</v>
      </c>
      <c r="D242" s="4" t="s">
        <v>801</v>
      </c>
      <c r="E242" s="3" t="s">
        <v>711</v>
      </c>
      <c r="F242" s="5" t="s">
        <v>291</v>
      </c>
      <c r="G242" s="6" t="s">
        <v>2270</v>
      </c>
      <c r="H242" s="7">
        <v>7</v>
      </c>
      <c r="I242" s="8">
        <v>9</v>
      </c>
      <c r="J242" s="2">
        <f t="shared" si="15"/>
        <v>8.1999999999999993</v>
      </c>
      <c r="K242" s="7">
        <v>8</v>
      </c>
      <c r="L242" s="8">
        <v>7</v>
      </c>
      <c r="M242" s="2">
        <f t="shared" si="16"/>
        <v>7.4</v>
      </c>
      <c r="N242" s="8">
        <v>9</v>
      </c>
      <c r="O242" s="8">
        <v>9</v>
      </c>
      <c r="P242" s="2">
        <f t="shared" si="17"/>
        <v>9</v>
      </c>
      <c r="Q242" s="2">
        <f t="shared" si="18"/>
        <v>8.3000000000000007</v>
      </c>
      <c r="R242" s="8" t="str">
        <f>VLOOKUP(Q242,Sheet1!$A$1:$B$10,2,1)</f>
        <v>Khá</v>
      </c>
      <c r="S242" s="8" t="str">
        <f t="shared" si="19"/>
        <v>Đạt</v>
      </c>
      <c r="T242" s="45"/>
    </row>
    <row r="243" spans="1:20" ht="24" customHeight="1" x14ac:dyDescent="0.25">
      <c r="A243" s="42">
        <v>233</v>
      </c>
      <c r="B243" s="3" t="s">
        <v>802</v>
      </c>
      <c r="C243" s="4" t="s">
        <v>614</v>
      </c>
      <c r="D243" s="4" t="s">
        <v>803</v>
      </c>
      <c r="E243" s="3" t="s">
        <v>711</v>
      </c>
      <c r="F243" s="5" t="s">
        <v>804</v>
      </c>
      <c r="G243" s="6" t="s">
        <v>2266</v>
      </c>
      <c r="H243" s="7">
        <v>6</v>
      </c>
      <c r="I243" s="8">
        <v>8</v>
      </c>
      <c r="J243" s="2">
        <f t="shared" si="15"/>
        <v>7.2</v>
      </c>
      <c r="K243" s="7">
        <v>7</v>
      </c>
      <c r="L243" s="8">
        <v>6.5</v>
      </c>
      <c r="M243" s="2">
        <f t="shared" si="16"/>
        <v>6.7</v>
      </c>
      <c r="N243" s="8">
        <v>8</v>
      </c>
      <c r="O243" s="8">
        <v>5</v>
      </c>
      <c r="P243" s="2">
        <f t="shared" si="17"/>
        <v>6.2</v>
      </c>
      <c r="Q243" s="2">
        <f t="shared" si="18"/>
        <v>6.7</v>
      </c>
      <c r="R243" s="8" t="str">
        <f>VLOOKUP(Q243,Sheet1!$A$1:$B$10,2,1)</f>
        <v>Trung bình</v>
      </c>
      <c r="S243" s="8" t="str">
        <f t="shared" si="19"/>
        <v>Đạt</v>
      </c>
      <c r="T243" s="45"/>
    </row>
    <row r="244" spans="1:20" ht="24" customHeight="1" x14ac:dyDescent="0.25">
      <c r="A244" s="42">
        <v>234</v>
      </c>
      <c r="B244" s="3" t="s">
        <v>805</v>
      </c>
      <c r="C244" s="4" t="s">
        <v>70</v>
      </c>
      <c r="D244" s="4" t="s">
        <v>170</v>
      </c>
      <c r="E244" s="3" t="s">
        <v>711</v>
      </c>
      <c r="F244" s="5" t="s">
        <v>700</v>
      </c>
      <c r="G244" s="6" t="s">
        <v>2254</v>
      </c>
      <c r="H244" s="7">
        <v>6</v>
      </c>
      <c r="I244" s="8">
        <v>6.5</v>
      </c>
      <c r="J244" s="2">
        <f t="shared" si="15"/>
        <v>6.3</v>
      </c>
      <c r="K244" s="7">
        <v>6</v>
      </c>
      <c r="L244" s="8">
        <v>5.5</v>
      </c>
      <c r="M244" s="2">
        <f t="shared" si="16"/>
        <v>5.7</v>
      </c>
      <c r="N244" s="8">
        <v>7</v>
      </c>
      <c r="O244" s="8">
        <v>8</v>
      </c>
      <c r="P244" s="2">
        <f t="shared" si="17"/>
        <v>7.6</v>
      </c>
      <c r="Q244" s="2">
        <f t="shared" si="18"/>
        <v>6.6</v>
      </c>
      <c r="R244" s="8" t="str">
        <f>VLOOKUP(Q244,Sheet1!$A$1:$B$10,2,1)</f>
        <v>Trung bình</v>
      </c>
      <c r="S244" s="8" t="str">
        <f t="shared" si="19"/>
        <v>Đạt</v>
      </c>
      <c r="T244" s="45"/>
    </row>
    <row r="245" spans="1:20" ht="24" customHeight="1" x14ac:dyDescent="0.25">
      <c r="A245" s="42">
        <v>235</v>
      </c>
      <c r="B245" s="3" t="s">
        <v>806</v>
      </c>
      <c r="C245" s="4" t="s">
        <v>807</v>
      </c>
      <c r="D245" s="4" t="s">
        <v>174</v>
      </c>
      <c r="E245" s="3" t="s">
        <v>711</v>
      </c>
      <c r="F245" s="5" t="s">
        <v>808</v>
      </c>
      <c r="G245" s="6" t="s">
        <v>2272</v>
      </c>
      <c r="H245" s="7">
        <v>6</v>
      </c>
      <c r="I245" s="8">
        <v>5</v>
      </c>
      <c r="J245" s="2">
        <f t="shared" si="15"/>
        <v>5.4</v>
      </c>
      <c r="K245" s="7">
        <v>7</v>
      </c>
      <c r="L245" s="8">
        <v>7.5</v>
      </c>
      <c r="M245" s="2">
        <f t="shared" si="16"/>
        <v>7.3</v>
      </c>
      <c r="N245" s="8">
        <v>8</v>
      </c>
      <c r="O245" s="8">
        <v>9</v>
      </c>
      <c r="P245" s="2">
        <f t="shared" si="17"/>
        <v>8.6</v>
      </c>
      <c r="Q245" s="2">
        <f t="shared" si="18"/>
        <v>7</v>
      </c>
      <c r="R245" s="8" t="str">
        <f>VLOOKUP(Q245,Sheet1!$A$1:$B$10,2,1)</f>
        <v>Khá</v>
      </c>
      <c r="S245" s="8" t="str">
        <f t="shared" si="19"/>
        <v>Đạt</v>
      </c>
      <c r="T245" s="45"/>
    </row>
    <row r="246" spans="1:20" ht="24" customHeight="1" x14ac:dyDescent="0.25">
      <c r="A246" s="42">
        <v>236</v>
      </c>
      <c r="B246" s="3" t="s">
        <v>809</v>
      </c>
      <c r="C246" s="4" t="s">
        <v>810</v>
      </c>
      <c r="D246" s="4" t="s">
        <v>313</v>
      </c>
      <c r="E246" s="3" t="s">
        <v>711</v>
      </c>
      <c r="F246" s="5" t="s">
        <v>811</v>
      </c>
      <c r="G246" s="6" t="s">
        <v>2274</v>
      </c>
      <c r="H246" s="7">
        <v>5</v>
      </c>
      <c r="I246" s="8">
        <v>5.5</v>
      </c>
      <c r="J246" s="2">
        <f t="shared" si="15"/>
        <v>5.3</v>
      </c>
      <c r="K246" s="7">
        <v>7</v>
      </c>
      <c r="L246" s="8">
        <v>8.5</v>
      </c>
      <c r="M246" s="2">
        <f t="shared" si="16"/>
        <v>7.9</v>
      </c>
      <c r="N246" s="8">
        <v>8</v>
      </c>
      <c r="O246" s="8">
        <v>6</v>
      </c>
      <c r="P246" s="2">
        <f t="shared" si="17"/>
        <v>6.8</v>
      </c>
      <c r="Q246" s="2">
        <f t="shared" si="18"/>
        <v>6.5</v>
      </c>
      <c r="R246" s="8" t="str">
        <f>VLOOKUP(Q246,Sheet1!$A$1:$B$10,2,1)</f>
        <v>Trung bình</v>
      </c>
      <c r="S246" s="8" t="str">
        <f t="shared" si="19"/>
        <v>Đạt</v>
      </c>
      <c r="T246" s="45"/>
    </row>
    <row r="247" spans="1:20" ht="24" customHeight="1" x14ac:dyDescent="0.25">
      <c r="A247" s="42">
        <v>237</v>
      </c>
      <c r="B247" s="3" t="s">
        <v>812</v>
      </c>
      <c r="C247" s="4" t="s">
        <v>813</v>
      </c>
      <c r="D247" s="4" t="s">
        <v>454</v>
      </c>
      <c r="E247" s="3" t="s">
        <v>711</v>
      </c>
      <c r="F247" s="5" t="s">
        <v>814</v>
      </c>
      <c r="G247" s="6" t="s">
        <v>2267</v>
      </c>
      <c r="H247" s="7">
        <v>7</v>
      </c>
      <c r="I247" s="8">
        <v>8</v>
      </c>
      <c r="J247" s="2">
        <f t="shared" si="15"/>
        <v>7.6</v>
      </c>
      <c r="K247" s="7">
        <v>7</v>
      </c>
      <c r="L247" s="8">
        <v>8.5</v>
      </c>
      <c r="M247" s="2">
        <f t="shared" si="16"/>
        <v>7.9</v>
      </c>
      <c r="N247" s="8">
        <v>8</v>
      </c>
      <c r="O247" s="8">
        <v>9</v>
      </c>
      <c r="P247" s="2">
        <f t="shared" si="17"/>
        <v>8.6</v>
      </c>
      <c r="Q247" s="2">
        <f t="shared" si="18"/>
        <v>8</v>
      </c>
      <c r="R247" s="8" t="str">
        <f>VLOOKUP(Q247,Sheet1!$A$1:$B$10,2,1)</f>
        <v>Khá</v>
      </c>
      <c r="S247" s="8" t="str">
        <f t="shared" si="19"/>
        <v>Đạt</v>
      </c>
      <c r="T247" s="45"/>
    </row>
    <row r="248" spans="1:20" ht="24" customHeight="1" x14ac:dyDescent="0.25">
      <c r="A248" s="42">
        <v>238</v>
      </c>
      <c r="B248" s="3" t="s">
        <v>815</v>
      </c>
      <c r="C248" s="4" t="s">
        <v>29</v>
      </c>
      <c r="D248" s="4" t="s">
        <v>816</v>
      </c>
      <c r="E248" s="3" t="s">
        <v>711</v>
      </c>
      <c r="F248" s="5" t="s">
        <v>817</v>
      </c>
      <c r="G248" s="6" t="s">
        <v>2267</v>
      </c>
      <c r="H248" s="7">
        <v>7</v>
      </c>
      <c r="I248" s="8">
        <v>7.5</v>
      </c>
      <c r="J248" s="2">
        <f t="shared" si="15"/>
        <v>7.3</v>
      </c>
      <c r="K248" s="7">
        <v>7</v>
      </c>
      <c r="L248" s="8">
        <v>6.5</v>
      </c>
      <c r="M248" s="2">
        <f t="shared" si="16"/>
        <v>6.7</v>
      </c>
      <c r="N248" s="8">
        <v>8</v>
      </c>
      <c r="O248" s="8">
        <v>9</v>
      </c>
      <c r="P248" s="2">
        <f t="shared" si="17"/>
        <v>8.6</v>
      </c>
      <c r="Q248" s="2">
        <f t="shared" si="18"/>
        <v>7.6</v>
      </c>
      <c r="R248" s="8" t="str">
        <f>VLOOKUP(Q248,Sheet1!$A$1:$B$10,2,1)</f>
        <v>Khá</v>
      </c>
      <c r="S248" s="8" t="str">
        <f t="shared" si="19"/>
        <v>Đạt</v>
      </c>
      <c r="T248" s="45"/>
    </row>
    <row r="249" spans="1:20" ht="24" customHeight="1" x14ac:dyDescent="0.25">
      <c r="A249" s="42">
        <v>239</v>
      </c>
      <c r="B249" s="3" t="s">
        <v>818</v>
      </c>
      <c r="C249" s="4" t="s">
        <v>819</v>
      </c>
      <c r="D249" s="4" t="s">
        <v>820</v>
      </c>
      <c r="E249" s="3" t="s">
        <v>711</v>
      </c>
      <c r="F249" s="5" t="s">
        <v>294</v>
      </c>
      <c r="G249" s="6" t="s">
        <v>2260</v>
      </c>
      <c r="H249" s="7">
        <v>7</v>
      </c>
      <c r="I249" s="8">
        <v>7.5</v>
      </c>
      <c r="J249" s="2">
        <f t="shared" si="15"/>
        <v>7.3</v>
      </c>
      <c r="K249" s="7">
        <v>7</v>
      </c>
      <c r="L249" s="8">
        <v>7</v>
      </c>
      <c r="M249" s="2">
        <f t="shared" si="16"/>
        <v>7</v>
      </c>
      <c r="N249" s="8">
        <v>8</v>
      </c>
      <c r="O249" s="8">
        <v>5</v>
      </c>
      <c r="P249" s="2">
        <f t="shared" si="17"/>
        <v>6.2</v>
      </c>
      <c r="Q249" s="2">
        <f t="shared" si="18"/>
        <v>6.8</v>
      </c>
      <c r="R249" s="8" t="str">
        <f>VLOOKUP(Q249,Sheet1!$A$1:$B$10,2,1)</f>
        <v>Trung bình</v>
      </c>
      <c r="S249" s="8" t="str">
        <f t="shared" si="19"/>
        <v>Đạt</v>
      </c>
      <c r="T249" s="45"/>
    </row>
    <row r="250" spans="1:20" ht="24" customHeight="1" x14ac:dyDescent="0.25">
      <c r="A250" s="42">
        <v>240</v>
      </c>
      <c r="B250" s="3" t="s">
        <v>821</v>
      </c>
      <c r="C250" s="4" t="s">
        <v>554</v>
      </c>
      <c r="D250" s="4" t="s">
        <v>12</v>
      </c>
      <c r="E250" s="3" t="s">
        <v>822</v>
      </c>
      <c r="F250" s="5" t="s">
        <v>823</v>
      </c>
      <c r="G250" s="6" t="s">
        <v>2272</v>
      </c>
      <c r="H250" s="7">
        <v>7</v>
      </c>
      <c r="I250" s="8">
        <v>6.5</v>
      </c>
      <c r="J250" s="2">
        <f t="shared" si="15"/>
        <v>6.7</v>
      </c>
      <c r="K250" s="7">
        <v>6</v>
      </c>
      <c r="L250" s="8">
        <v>5.5</v>
      </c>
      <c r="M250" s="2">
        <f t="shared" si="16"/>
        <v>5.7</v>
      </c>
      <c r="N250" s="8">
        <v>7</v>
      </c>
      <c r="O250" s="8">
        <v>8</v>
      </c>
      <c r="P250" s="2">
        <f t="shared" si="17"/>
        <v>7.6</v>
      </c>
      <c r="Q250" s="2">
        <f t="shared" si="18"/>
        <v>6.7</v>
      </c>
      <c r="R250" s="8" t="str">
        <f>VLOOKUP(Q250,Sheet1!$A$1:$B$10,2,1)</f>
        <v>Trung bình</v>
      </c>
      <c r="S250" s="8" t="str">
        <f t="shared" si="19"/>
        <v>Đạt</v>
      </c>
      <c r="T250" s="45"/>
    </row>
    <row r="251" spans="1:20" ht="24" customHeight="1" x14ac:dyDescent="0.25">
      <c r="A251" s="42">
        <v>241</v>
      </c>
      <c r="B251" s="3" t="s">
        <v>832</v>
      </c>
      <c r="C251" s="4" t="s">
        <v>833</v>
      </c>
      <c r="D251" s="4" t="s">
        <v>834</v>
      </c>
      <c r="E251" s="3" t="s">
        <v>822</v>
      </c>
      <c r="F251" s="5" t="s">
        <v>695</v>
      </c>
      <c r="G251" s="6" t="s">
        <v>2254</v>
      </c>
      <c r="H251" s="7">
        <v>5</v>
      </c>
      <c r="I251" s="8">
        <v>6</v>
      </c>
      <c r="J251" s="2">
        <f t="shared" si="15"/>
        <v>5.6</v>
      </c>
      <c r="K251" s="7">
        <v>6</v>
      </c>
      <c r="L251" s="8">
        <v>7.5</v>
      </c>
      <c r="M251" s="2">
        <f t="shared" si="16"/>
        <v>6.9</v>
      </c>
      <c r="N251" s="8">
        <v>6</v>
      </c>
      <c r="O251" s="8">
        <v>9</v>
      </c>
      <c r="P251" s="2">
        <f t="shared" si="17"/>
        <v>7.8</v>
      </c>
      <c r="Q251" s="2">
        <f t="shared" si="18"/>
        <v>6.7</v>
      </c>
      <c r="R251" s="8" t="str">
        <f>VLOOKUP(Q251,Sheet1!$A$1:$B$10,2,1)</f>
        <v>Trung bình</v>
      </c>
      <c r="S251" s="8" t="str">
        <f t="shared" si="19"/>
        <v>Đạt</v>
      </c>
      <c r="T251" s="45"/>
    </row>
    <row r="252" spans="1:20" ht="24" customHeight="1" x14ac:dyDescent="0.25">
      <c r="A252" s="42">
        <v>242</v>
      </c>
      <c r="B252" s="3" t="s">
        <v>835</v>
      </c>
      <c r="C252" s="4" t="s">
        <v>723</v>
      </c>
      <c r="D252" s="4" t="s">
        <v>67</v>
      </c>
      <c r="E252" s="3" t="s">
        <v>822</v>
      </c>
      <c r="F252" s="5" t="s">
        <v>106</v>
      </c>
      <c r="G252" s="6" t="s">
        <v>2266</v>
      </c>
      <c r="H252" s="7">
        <v>6</v>
      </c>
      <c r="I252" s="8">
        <v>7</v>
      </c>
      <c r="J252" s="2">
        <f t="shared" si="15"/>
        <v>6.6</v>
      </c>
      <c r="K252" s="7">
        <v>7</v>
      </c>
      <c r="L252" s="8">
        <v>6</v>
      </c>
      <c r="M252" s="2">
        <f t="shared" si="16"/>
        <v>6.4</v>
      </c>
      <c r="N252" s="8">
        <v>6</v>
      </c>
      <c r="O252" s="8">
        <v>5</v>
      </c>
      <c r="P252" s="2">
        <f t="shared" si="17"/>
        <v>5.4</v>
      </c>
      <c r="Q252" s="2">
        <f t="shared" si="18"/>
        <v>6.1</v>
      </c>
      <c r="R252" s="8" t="str">
        <f>VLOOKUP(Q252,Sheet1!$A$1:$B$10,2,1)</f>
        <v>Trung bình</v>
      </c>
      <c r="S252" s="8" t="str">
        <f t="shared" si="19"/>
        <v>Đạt</v>
      </c>
      <c r="T252" s="45"/>
    </row>
    <row r="253" spans="1:20" ht="24" customHeight="1" x14ac:dyDescent="0.25">
      <c r="A253" s="42">
        <v>243</v>
      </c>
      <c r="B253" s="3" t="s">
        <v>836</v>
      </c>
      <c r="C253" s="4" t="s">
        <v>837</v>
      </c>
      <c r="D253" s="4" t="s">
        <v>67</v>
      </c>
      <c r="E253" s="3" t="s">
        <v>822</v>
      </c>
      <c r="F253" s="5" t="s">
        <v>27</v>
      </c>
      <c r="G253" s="6" t="s">
        <v>2260</v>
      </c>
      <c r="H253" s="7">
        <v>7</v>
      </c>
      <c r="I253" s="8">
        <v>7</v>
      </c>
      <c r="J253" s="2">
        <f t="shared" si="15"/>
        <v>7</v>
      </c>
      <c r="K253" s="7">
        <v>6</v>
      </c>
      <c r="L253" s="8">
        <v>5</v>
      </c>
      <c r="M253" s="2">
        <f t="shared" si="16"/>
        <v>5.4</v>
      </c>
      <c r="N253" s="8">
        <v>7</v>
      </c>
      <c r="O253" s="8">
        <v>5</v>
      </c>
      <c r="P253" s="2">
        <f t="shared" si="17"/>
        <v>5.8</v>
      </c>
      <c r="Q253" s="2">
        <f t="shared" si="18"/>
        <v>6.1</v>
      </c>
      <c r="R253" s="8" t="str">
        <f>VLOOKUP(Q253,Sheet1!$A$1:$B$10,2,1)</f>
        <v>Trung bình</v>
      </c>
      <c r="S253" s="8" t="str">
        <f t="shared" si="19"/>
        <v>Đạt</v>
      </c>
      <c r="T253" s="45"/>
    </row>
    <row r="254" spans="1:20" ht="24" customHeight="1" x14ac:dyDescent="0.25">
      <c r="A254" s="42">
        <v>244</v>
      </c>
      <c r="B254" s="3" t="s">
        <v>838</v>
      </c>
      <c r="C254" s="4" t="s">
        <v>433</v>
      </c>
      <c r="D254" s="4" t="s">
        <v>75</v>
      </c>
      <c r="E254" s="3" t="s">
        <v>822</v>
      </c>
      <c r="F254" s="5" t="s">
        <v>366</v>
      </c>
      <c r="G254" s="6" t="s">
        <v>2254</v>
      </c>
      <c r="H254" s="7">
        <v>5</v>
      </c>
      <c r="I254" s="8">
        <v>6</v>
      </c>
      <c r="J254" s="2">
        <f t="shared" si="15"/>
        <v>5.6</v>
      </c>
      <c r="K254" s="7">
        <v>7</v>
      </c>
      <c r="L254" s="8">
        <v>5.5</v>
      </c>
      <c r="M254" s="2">
        <f t="shared" si="16"/>
        <v>6.1</v>
      </c>
      <c r="N254" s="8">
        <v>6</v>
      </c>
      <c r="O254" s="8">
        <v>5</v>
      </c>
      <c r="P254" s="2">
        <f t="shared" si="17"/>
        <v>5.4</v>
      </c>
      <c r="Q254" s="2">
        <f t="shared" si="18"/>
        <v>5.6</v>
      </c>
      <c r="R254" s="8" t="str">
        <f>VLOOKUP(Q254,Sheet1!$A$1:$B$10,2,1)</f>
        <v>Trung bình</v>
      </c>
      <c r="S254" s="8" t="str">
        <f t="shared" si="19"/>
        <v>Đạt</v>
      </c>
      <c r="T254" s="45"/>
    </row>
    <row r="255" spans="1:20" ht="24" customHeight="1" x14ac:dyDescent="0.25">
      <c r="A255" s="42">
        <v>245</v>
      </c>
      <c r="B255" s="3" t="s">
        <v>824</v>
      </c>
      <c r="C255" s="4" t="s">
        <v>825</v>
      </c>
      <c r="D255" s="4" t="s">
        <v>52</v>
      </c>
      <c r="E255" s="3" t="s">
        <v>822</v>
      </c>
      <c r="F255" s="5" t="s">
        <v>826</v>
      </c>
      <c r="G255" s="6" t="s">
        <v>2257</v>
      </c>
      <c r="H255" s="7">
        <v>5</v>
      </c>
      <c r="I255" s="8">
        <v>7.5</v>
      </c>
      <c r="J255" s="2">
        <f t="shared" si="15"/>
        <v>6.5</v>
      </c>
      <c r="K255" s="7">
        <v>7</v>
      </c>
      <c r="L255" s="8">
        <v>5.5</v>
      </c>
      <c r="M255" s="2">
        <f t="shared" si="16"/>
        <v>6.1</v>
      </c>
      <c r="N255" s="8">
        <v>8</v>
      </c>
      <c r="O255" s="8">
        <v>9</v>
      </c>
      <c r="P255" s="2">
        <f t="shared" si="17"/>
        <v>8.6</v>
      </c>
      <c r="Q255" s="2">
        <f t="shared" si="18"/>
        <v>7.1</v>
      </c>
      <c r="R255" s="8" t="str">
        <f>VLOOKUP(Q255,Sheet1!$A$1:$B$10,2,1)</f>
        <v>Khá</v>
      </c>
      <c r="S255" s="8" t="str">
        <f t="shared" si="19"/>
        <v>Đạt</v>
      </c>
      <c r="T255" s="45"/>
    </row>
    <row r="256" spans="1:20" ht="24" customHeight="1" x14ac:dyDescent="0.25">
      <c r="A256" s="42">
        <v>246</v>
      </c>
      <c r="B256" s="3" t="s">
        <v>827</v>
      </c>
      <c r="C256" s="4" t="s">
        <v>828</v>
      </c>
      <c r="D256" s="4" t="s">
        <v>60</v>
      </c>
      <c r="E256" s="3" t="s">
        <v>822</v>
      </c>
      <c r="F256" s="5" t="s">
        <v>829</v>
      </c>
      <c r="G256" s="6" t="s">
        <v>2289</v>
      </c>
      <c r="H256" s="7">
        <v>8</v>
      </c>
      <c r="I256" s="8">
        <v>8.5</v>
      </c>
      <c r="J256" s="2">
        <f t="shared" si="15"/>
        <v>8.3000000000000007</v>
      </c>
      <c r="K256" s="7">
        <v>8</v>
      </c>
      <c r="L256" s="8">
        <v>8.5</v>
      </c>
      <c r="M256" s="2">
        <f t="shared" si="16"/>
        <v>8.3000000000000007</v>
      </c>
      <c r="N256" s="8">
        <v>8</v>
      </c>
      <c r="O256" s="8">
        <v>8</v>
      </c>
      <c r="P256" s="2">
        <f t="shared" si="17"/>
        <v>8</v>
      </c>
      <c r="Q256" s="2">
        <f t="shared" si="18"/>
        <v>8.1</v>
      </c>
      <c r="R256" s="8" t="str">
        <f>VLOOKUP(Q256,Sheet1!$A$1:$B$10,2,1)</f>
        <v>Khá</v>
      </c>
      <c r="S256" s="8" t="str">
        <f t="shared" si="19"/>
        <v>Đạt</v>
      </c>
      <c r="T256" s="45"/>
    </row>
    <row r="257" spans="1:20" ht="24" customHeight="1" x14ac:dyDescent="0.25">
      <c r="A257" s="42">
        <v>247</v>
      </c>
      <c r="B257" s="3" t="s">
        <v>830</v>
      </c>
      <c r="C257" s="4" t="s">
        <v>831</v>
      </c>
      <c r="D257" s="4" t="s">
        <v>60</v>
      </c>
      <c r="E257" s="3" t="s">
        <v>822</v>
      </c>
      <c r="F257" s="5" t="s">
        <v>43</v>
      </c>
      <c r="G257" s="6" t="s">
        <v>2257</v>
      </c>
      <c r="H257" s="7">
        <v>5</v>
      </c>
      <c r="I257" s="8">
        <v>5.5</v>
      </c>
      <c r="J257" s="2">
        <f t="shared" si="15"/>
        <v>5.3</v>
      </c>
      <c r="K257" s="7">
        <v>7</v>
      </c>
      <c r="L257" s="8">
        <v>4.5</v>
      </c>
      <c r="M257" s="2">
        <f t="shared" si="16"/>
        <v>5.5</v>
      </c>
      <c r="N257" s="8">
        <v>7</v>
      </c>
      <c r="O257" s="8">
        <v>8</v>
      </c>
      <c r="P257" s="2">
        <f t="shared" si="17"/>
        <v>7.6</v>
      </c>
      <c r="Q257" s="2">
        <f t="shared" si="18"/>
        <v>6.2</v>
      </c>
      <c r="R257" s="8" t="str">
        <f>VLOOKUP(Q257,Sheet1!$A$1:$B$10,2,1)</f>
        <v>Trung bình</v>
      </c>
      <c r="S257" s="8" t="str">
        <f t="shared" si="19"/>
        <v>Đạt</v>
      </c>
      <c r="T257" s="45"/>
    </row>
    <row r="258" spans="1:20" ht="24" customHeight="1" x14ac:dyDescent="0.25">
      <c r="A258" s="42">
        <v>248</v>
      </c>
      <c r="B258" s="3" t="s">
        <v>839</v>
      </c>
      <c r="C258" s="4" t="s">
        <v>840</v>
      </c>
      <c r="D258" s="4" t="s">
        <v>354</v>
      </c>
      <c r="E258" s="3" t="s">
        <v>822</v>
      </c>
      <c r="F258" s="5" t="s">
        <v>841</v>
      </c>
      <c r="G258" s="6" t="s">
        <v>2272</v>
      </c>
      <c r="H258" s="7">
        <v>7</v>
      </c>
      <c r="I258" s="8">
        <v>7</v>
      </c>
      <c r="J258" s="2">
        <f t="shared" si="15"/>
        <v>7</v>
      </c>
      <c r="K258" s="7">
        <v>7</v>
      </c>
      <c r="L258" s="8">
        <v>6.5</v>
      </c>
      <c r="M258" s="2">
        <f t="shared" si="16"/>
        <v>6.7</v>
      </c>
      <c r="N258" s="8">
        <v>7</v>
      </c>
      <c r="O258" s="8">
        <v>9</v>
      </c>
      <c r="P258" s="2">
        <f t="shared" si="17"/>
        <v>8.1999999999999993</v>
      </c>
      <c r="Q258" s="2">
        <f t="shared" si="18"/>
        <v>7.3</v>
      </c>
      <c r="R258" s="8" t="str">
        <f>VLOOKUP(Q258,Sheet1!$A$1:$B$10,2,1)</f>
        <v>Khá</v>
      </c>
      <c r="S258" s="8" t="str">
        <f t="shared" si="19"/>
        <v>Đạt</v>
      </c>
      <c r="T258" s="45"/>
    </row>
    <row r="259" spans="1:20" ht="24" customHeight="1" x14ac:dyDescent="0.25">
      <c r="A259" s="42">
        <v>249</v>
      </c>
      <c r="B259" s="3" t="s">
        <v>844</v>
      </c>
      <c r="C259" s="4" t="s">
        <v>845</v>
      </c>
      <c r="D259" s="4" t="s">
        <v>86</v>
      </c>
      <c r="E259" s="3" t="s">
        <v>822</v>
      </c>
      <c r="F259" s="5" t="s">
        <v>598</v>
      </c>
      <c r="G259" s="6" t="s">
        <v>2260</v>
      </c>
      <c r="H259" s="7">
        <v>7</v>
      </c>
      <c r="I259" s="8">
        <v>7.5</v>
      </c>
      <c r="J259" s="2">
        <f t="shared" si="15"/>
        <v>7.3</v>
      </c>
      <c r="K259" s="7">
        <v>7</v>
      </c>
      <c r="L259" s="8">
        <v>7.5</v>
      </c>
      <c r="M259" s="2">
        <f t="shared" si="16"/>
        <v>7.3</v>
      </c>
      <c r="N259" s="8">
        <v>7</v>
      </c>
      <c r="O259" s="8">
        <v>5</v>
      </c>
      <c r="P259" s="2">
        <f t="shared" si="17"/>
        <v>5.8</v>
      </c>
      <c r="Q259" s="2">
        <f t="shared" si="18"/>
        <v>6.7</v>
      </c>
      <c r="R259" s="8" t="str">
        <f>VLOOKUP(Q259,Sheet1!$A$1:$B$10,2,1)</f>
        <v>Trung bình</v>
      </c>
      <c r="S259" s="8" t="str">
        <f t="shared" si="19"/>
        <v>Đạt</v>
      </c>
      <c r="T259" s="45"/>
    </row>
    <row r="260" spans="1:20" ht="24" customHeight="1" x14ac:dyDescent="0.25">
      <c r="A260" s="42">
        <v>250</v>
      </c>
      <c r="B260" s="3" t="s">
        <v>846</v>
      </c>
      <c r="C260" s="4" t="s">
        <v>847</v>
      </c>
      <c r="D260" s="4" t="s">
        <v>93</v>
      </c>
      <c r="E260" s="3" t="s">
        <v>822</v>
      </c>
      <c r="F260" s="5" t="s">
        <v>848</v>
      </c>
      <c r="G260" s="6" t="s">
        <v>2268</v>
      </c>
      <c r="H260" s="7">
        <v>5</v>
      </c>
      <c r="I260" s="8">
        <v>6</v>
      </c>
      <c r="J260" s="2">
        <f t="shared" si="15"/>
        <v>5.6</v>
      </c>
      <c r="K260" s="7">
        <v>7</v>
      </c>
      <c r="L260" s="8">
        <v>7.5</v>
      </c>
      <c r="M260" s="2">
        <f t="shared" si="16"/>
        <v>7.3</v>
      </c>
      <c r="N260" s="8">
        <v>6</v>
      </c>
      <c r="O260" s="8">
        <v>8</v>
      </c>
      <c r="P260" s="2">
        <f t="shared" si="17"/>
        <v>7.2</v>
      </c>
      <c r="Q260" s="2">
        <f t="shared" si="18"/>
        <v>6.6</v>
      </c>
      <c r="R260" s="8" t="str">
        <f>VLOOKUP(Q260,Sheet1!$A$1:$B$10,2,1)</f>
        <v>Trung bình</v>
      </c>
      <c r="S260" s="8" t="str">
        <f t="shared" si="19"/>
        <v>Đạt</v>
      </c>
      <c r="T260" s="45"/>
    </row>
    <row r="261" spans="1:20" ht="24" customHeight="1" x14ac:dyDescent="0.25">
      <c r="A261" s="42">
        <v>251</v>
      </c>
      <c r="B261" s="3" t="s">
        <v>849</v>
      </c>
      <c r="C261" s="4" t="s">
        <v>850</v>
      </c>
      <c r="D261" s="4" t="s">
        <v>361</v>
      </c>
      <c r="E261" s="3" t="s">
        <v>822</v>
      </c>
      <c r="F261" s="5" t="s">
        <v>851</v>
      </c>
      <c r="G261" s="6" t="s">
        <v>2271</v>
      </c>
      <c r="H261" s="7">
        <v>7</v>
      </c>
      <c r="I261" s="8">
        <v>7.5</v>
      </c>
      <c r="J261" s="2">
        <f t="shared" si="15"/>
        <v>7.3</v>
      </c>
      <c r="K261" s="7">
        <v>7</v>
      </c>
      <c r="L261" s="8">
        <v>7</v>
      </c>
      <c r="M261" s="2">
        <f t="shared" si="16"/>
        <v>7</v>
      </c>
      <c r="N261" s="8">
        <v>6</v>
      </c>
      <c r="O261" s="8">
        <v>9</v>
      </c>
      <c r="P261" s="2">
        <f t="shared" si="17"/>
        <v>7.8</v>
      </c>
      <c r="Q261" s="2">
        <f t="shared" si="18"/>
        <v>7.4</v>
      </c>
      <c r="R261" s="8" t="str">
        <f>VLOOKUP(Q261,Sheet1!$A$1:$B$10,2,1)</f>
        <v>Khá</v>
      </c>
      <c r="S261" s="8" t="str">
        <f t="shared" si="19"/>
        <v>Đạt</v>
      </c>
      <c r="T261" s="45"/>
    </row>
    <row r="262" spans="1:20" ht="24" customHeight="1" x14ac:dyDescent="0.25">
      <c r="A262" s="42">
        <v>252</v>
      </c>
      <c r="B262" s="3" t="s">
        <v>852</v>
      </c>
      <c r="C262" s="4" t="s">
        <v>78</v>
      </c>
      <c r="D262" s="4" t="s">
        <v>100</v>
      </c>
      <c r="E262" s="3" t="s">
        <v>822</v>
      </c>
      <c r="F262" s="5" t="s">
        <v>853</v>
      </c>
      <c r="G262" s="6" t="s">
        <v>2255</v>
      </c>
      <c r="H262" s="7">
        <v>6</v>
      </c>
      <c r="I262" s="8">
        <v>6</v>
      </c>
      <c r="J262" s="2">
        <f t="shared" si="15"/>
        <v>6</v>
      </c>
      <c r="K262" s="7">
        <v>6</v>
      </c>
      <c r="L262" s="8">
        <v>7.5</v>
      </c>
      <c r="M262" s="2">
        <f t="shared" si="16"/>
        <v>6.9</v>
      </c>
      <c r="N262" s="8">
        <v>6</v>
      </c>
      <c r="O262" s="8">
        <v>7</v>
      </c>
      <c r="P262" s="2">
        <f t="shared" si="17"/>
        <v>6.6</v>
      </c>
      <c r="Q262" s="2">
        <f t="shared" si="18"/>
        <v>6.4</v>
      </c>
      <c r="R262" s="8" t="str">
        <f>VLOOKUP(Q262,Sheet1!$A$1:$B$10,2,1)</f>
        <v>Trung bình</v>
      </c>
      <c r="S262" s="8" t="str">
        <f t="shared" si="19"/>
        <v>Đạt</v>
      </c>
      <c r="T262" s="45"/>
    </row>
    <row r="263" spans="1:20" ht="24" customHeight="1" x14ac:dyDescent="0.25">
      <c r="A263" s="42">
        <v>253</v>
      </c>
      <c r="B263" s="3" t="s">
        <v>854</v>
      </c>
      <c r="C263" s="4" t="s">
        <v>628</v>
      </c>
      <c r="D263" s="4" t="s">
        <v>113</v>
      </c>
      <c r="E263" s="3" t="s">
        <v>822</v>
      </c>
      <c r="F263" s="5" t="s">
        <v>855</v>
      </c>
      <c r="G263" s="6" t="s">
        <v>2257</v>
      </c>
      <c r="H263" s="7">
        <v>7</v>
      </c>
      <c r="I263" s="8">
        <v>4</v>
      </c>
      <c r="J263" s="2">
        <f t="shared" si="15"/>
        <v>5.2</v>
      </c>
      <c r="K263" s="7">
        <v>7</v>
      </c>
      <c r="L263" s="8">
        <v>6</v>
      </c>
      <c r="M263" s="2">
        <f t="shared" si="16"/>
        <v>6.4</v>
      </c>
      <c r="N263" s="8">
        <v>6</v>
      </c>
      <c r="O263" s="8">
        <v>9</v>
      </c>
      <c r="P263" s="2">
        <f t="shared" si="17"/>
        <v>7.8</v>
      </c>
      <c r="Q263" s="2">
        <f t="shared" si="18"/>
        <v>6.4</v>
      </c>
      <c r="R263" s="8" t="str">
        <f>VLOOKUP(Q263,Sheet1!$A$1:$B$10,2,1)</f>
        <v>Trung bình</v>
      </c>
      <c r="S263" s="8" t="str">
        <f t="shared" si="19"/>
        <v>Đạt</v>
      </c>
      <c r="T263" s="45"/>
    </row>
    <row r="264" spans="1:20" ht="24" customHeight="1" x14ac:dyDescent="0.25">
      <c r="A264" s="42">
        <v>254</v>
      </c>
      <c r="B264" s="3" t="s">
        <v>856</v>
      </c>
      <c r="C264" s="4" t="s">
        <v>857</v>
      </c>
      <c r="D264" s="4" t="s">
        <v>113</v>
      </c>
      <c r="E264" s="3" t="s">
        <v>822</v>
      </c>
      <c r="F264" s="5" t="s">
        <v>858</v>
      </c>
      <c r="G264" s="6" t="s">
        <v>2265</v>
      </c>
      <c r="H264" s="7">
        <v>7</v>
      </c>
      <c r="I264" s="8">
        <v>7.5</v>
      </c>
      <c r="J264" s="2">
        <f t="shared" si="15"/>
        <v>7.3</v>
      </c>
      <c r="K264" s="7">
        <v>7</v>
      </c>
      <c r="L264" s="8">
        <v>6</v>
      </c>
      <c r="M264" s="2">
        <f t="shared" si="16"/>
        <v>6.4</v>
      </c>
      <c r="N264" s="8">
        <v>6</v>
      </c>
      <c r="O264" s="8">
        <v>8</v>
      </c>
      <c r="P264" s="2">
        <f t="shared" si="17"/>
        <v>7.2</v>
      </c>
      <c r="Q264" s="2">
        <f t="shared" si="18"/>
        <v>7</v>
      </c>
      <c r="R264" s="8" t="str">
        <f>VLOOKUP(Q264,Sheet1!$A$1:$B$10,2,1)</f>
        <v>Khá</v>
      </c>
      <c r="S264" s="8" t="str">
        <f t="shared" si="19"/>
        <v>Đạt</v>
      </c>
      <c r="T264" s="45"/>
    </row>
    <row r="265" spans="1:20" ht="24" customHeight="1" x14ac:dyDescent="0.25">
      <c r="A265" s="42">
        <v>255</v>
      </c>
      <c r="B265" s="3" t="s">
        <v>859</v>
      </c>
      <c r="C265" s="4" t="s">
        <v>860</v>
      </c>
      <c r="D265" s="4" t="s">
        <v>113</v>
      </c>
      <c r="E265" s="3" t="s">
        <v>822</v>
      </c>
      <c r="F265" s="5" t="s">
        <v>861</v>
      </c>
      <c r="G265" s="6" t="s">
        <v>2254</v>
      </c>
      <c r="H265" s="7">
        <v>7</v>
      </c>
      <c r="I265" s="8">
        <v>7.5</v>
      </c>
      <c r="J265" s="2">
        <f t="shared" si="15"/>
        <v>7.3</v>
      </c>
      <c r="K265" s="7">
        <v>7</v>
      </c>
      <c r="L265" s="8">
        <v>7.5</v>
      </c>
      <c r="M265" s="2">
        <f t="shared" si="16"/>
        <v>7.3</v>
      </c>
      <c r="N265" s="8">
        <v>6</v>
      </c>
      <c r="O265" s="8">
        <v>5</v>
      </c>
      <c r="P265" s="2">
        <f t="shared" si="17"/>
        <v>5.4</v>
      </c>
      <c r="Q265" s="2">
        <f t="shared" si="18"/>
        <v>6.5</v>
      </c>
      <c r="R265" s="8" t="str">
        <f>VLOOKUP(Q265,Sheet1!$A$1:$B$10,2,1)</f>
        <v>Trung bình</v>
      </c>
      <c r="S265" s="8" t="str">
        <f t="shared" si="19"/>
        <v>Đạt</v>
      </c>
      <c r="T265" s="45"/>
    </row>
    <row r="266" spans="1:20" ht="24" customHeight="1" x14ac:dyDescent="0.25">
      <c r="A266" s="42">
        <v>256</v>
      </c>
      <c r="B266" s="3" t="s">
        <v>862</v>
      </c>
      <c r="C266" s="4" t="s">
        <v>182</v>
      </c>
      <c r="D266" s="4" t="s">
        <v>551</v>
      </c>
      <c r="E266" s="3" t="s">
        <v>822</v>
      </c>
      <c r="F266" s="5" t="s">
        <v>118</v>
      </c>
      <c r="G266" s="6" t="s">
        <v>2254</v>
      </c>
      <c r="H266" s="7">
        <v>5</v>
      </c>
      <c r="I266" s="8">
        <v>7.5</v>
      </c>
      <c r="J266" s="2">
        <f t="shared" si="15"/>
        <v>6.5</v>
      </c>
      <c r="K266" s="7">
        <v>7</v>
      </c>
      <c r="L266" s="8">
        <v>5.5</v>
      </c>
      <c r="M266" s="2">
        <f t="shared" si="16"/>
        <v>6.1</v>
      </c>
      <c r="N266" s="8">
        <v>6</v>
      </c>
      <c r="O266" s="8">
        <v>9</v>
      </c>
      <c r="P266" s="2">
        <f t="shared" si="17"/>
        <v>7.8</v>
      </c>
      <c r="Q266" s="2">
        <f t="shared" si="18"/>
        <v>6.8</v>
      </c>
      <c r="R266" s="8" t="str">
        <f>VLOOKUP(Q266,Sheet1!$A$1:$B$10,2,1)</f>
        <v>Trung bình</v>
      </c>
      <c r="S266" s="8" t="str">
        <f t="shared" si="19"/>
        <v>Đạt</v>
      </c>
      <c r="T266" s="45"/>
    </row>
    <row r="267" spans="1:20" ht="24" customHeight="1" x14ac:dyDescent="0.25">
      <c r="A267" s="42">
        <v>257</v>
      </c>
      <c r="B267" s="3" t="s">
        <v>863</v>
      </c>
      <c r="C267" s="4" t="s">
        <v>864</v>
      </c>
      <c r="D267" s="4" t="s">
        <v>137</v>
      </c>
      <c r="E267" s="3" t="s">
        <v>822</v>
      </c>
      <c r="F267" s="5" t="s">
        <v>337</v>
      </c>
      <c r="G267" s="6" t="s">
        <v>2261</v>
      </c>
      <c r="H267" s="7">
        <v>7</v>
      </c>
      <c r="I267" s="8">
        <v>7.5</v>
      </c>
      <c r="J267" s="2">
        <f t="shared" ref="J267:J330" si="20">ROUND(SUMPRODUCT($H$9:$I$9,H267:I267),1)</f>
        <v>7.3</v>
      </c>
      <c r="K267" s="7">
        <v>8</v>
      </c>
      <c r="L267" s="8">
        <v>6</v>
      </c>
      <c r="M267" s="2">
        <f t="shared" ref="M267:M330" si="21">ROUND(SUMPRODUCT($K$9:$L$9,K267:L267),1)</f>
        <v>6.8</v>
      </c>
      <c r="N267" s="8">
        <v>6</v>
      </c>
      <c r="O267" s="8">
        <v>5</v>
      </c>
      <c r="P267" s="2">
        <f t="shared" ref="P267:P330" si="22">ROUND(SUMPRODUCT($N$9:$O$9,N267:O267),1)</f>
        <v>5.4</v>
      </c>
      <c r="Q267" s="2">
        <f t="shared" si="18"/>
        <v>6.4</v>
      </c>
      <c r="R267" s="8" t="str">
        <f>VLOOKUP(Q267,Sheet1!$A$1:$B$10,2,1)</f>
        <v>Trung bình</v>
      </c>
      <c r="S267" s="8" t="str">
        <f t="shared" si="19"/>
        <v>Đạt</v>
      </c>
      <c r="T267" s="45"/>
    </row>
    <row r="268" spans="1:20" ht="24" customHeight="1" x14ac:dyDescent="0.25">
      <c r="A268" s="42">
        <v>258</v>
      </c>
      <c r="B268" s="3" t="s">
        <v>865</v>
      </c>
      <c r="C268" s="4" t="s">
        <v>732</v>
      </c>
      <c r="D268" s="4" t="s">
        <v>137</v>
      </c>
      <c r="E268" s="3" t="s">
        <v>822</v>
      </c>
      <c r="F268" s="5" t="s">
        <v>287</v>
      </c>
      <c r="G268" s="6" t="s">
        <v>2267</v>
      </c>
      <c r="H268" s="7">
        <v>6</v>
      </c>
      <c r="I268" s="8">
        <v>6</v>
      </c>
      <c r="J268" s="2">
        <f t="shared" si="20"/>
        <v>6</v>
      </c>
      <c r="K268" s="7">
        <v>7</v>
      </c>
      <c r="L268" s="8">
        <v>4</v>
      </c>
      <c r="M268" s="2">
        <f t="shared" si="21"/>
        <v>5.2</v>
      </c>
      <c r="N268" s="8">
        <v>6</v>
      </c>
      <c r="O268" s="8">
        <v>7</v>
      </c>
      <c r="P268" s="2">
        <f t="shared" si="22"/>
        <v>6.6</v>
      </c>
      <c r="Q268" s="2">
        <f t="shared" ref="Q268:Q331" si="23">TRUNC(SUMPRODUCT(H268:P268,$H$10:$P$10)/SUM($H$10:$P$10),1)</f>
        <v>6</v>
      </c>
      <c r="R268" s="8" t="str">
        <f>VLOOKUP(Q268,Sheet1!$A$1:$B$10,2,1)</f>
        <v>Trung bình</v>
      </c>
      <c r="S268" s="8" t="str">
        <f t="shared" ref="S268:S331" si="24">IF(AND(MIN(J268,M268,P268)&gt;=4,Q268&gt;=5),"Đạt","Không Đạt")</f>
        <v>Đạt</v>
      </c>
      <c r="T268" s="45"/>
    </row>
    <row r="269" spans="1:20" ht="24" customHeight="1" x14ac:dyDescent="0.25">
      <c r="A269" s="42">
        <v>259</v>
      </c>
      <c r="B269" s="3" t="s">
        <v>866</v>
      </c>
      <c r="C269" s="4" t="s">
        <v>867</v>
      </c>
      <c r="D269" s="4" t="s">
        <v>868</v>
      </c>
      <c r="E269" s="3" t="s">
        <v>822</v>
      </c>
      <c r="F269" s="5" t="s">
        <v>869</v>
      </c>
      <c r="G269" s="6" t="s">
        <v>2265</v>
      </c>
      <c r="H269" s="7">
        <v>8</v>
      </c>
      <c r="I269" s="8">
        <v>4</v>
      </c>
      <c r="J269" s="2">
        <f t="shared" si="20"/>
        <v>5.6</v>
      </c>
      <c r="K269" s="7">
        <v>8</v>
      </c>
      <c r="L269" s="8">
        <v>6</v>
      </c>
      <c r="M269" s="2">
        <f t="shared" si="21"/>
        <v>6.8</v>
      </c>
      <c r="N269" s="8">
        <v>5</v>
      </c>
      <c r="O269" s="8">
        <v>9</v>
      </c>
      <c r="P269" s="2">
        <f t="shared" si="22"/>
        <v>7.4</v>
      </c>
      <c r="Q269" s="2">
        <f t="shared" si="23"/>
        <v>6.5</v>
      </c>
      <c r="R269" s="8" t="str">
        <f>VLOOKUP(Q269,Sheet1!$A$1:$B$10,2,1)</f>
        <v>Trung bình</v>
      </c>
      <c r="S269" s="8" t="str">
        <f t="shared" si="24"/>
        <v>Đạt</v>
      </c>
      <c r="T269" s="45"/>
    </row>
    <row r="270" spans="1:20" ht="24" customHeight="1" x14ac:dyDescent="0.25">
      <c r="A270" s="42">
        <v>260</v>
      </c>
      <c r="B270" s="3" t="s">
        <v>871</v>
      </c>
      <c r="C270" s="4" t="s">
        <v>872</v>
      </c>
      <c r="D270" s="4" t="s">
        <v>873</v>
      </c>
      <c r="E270" s="3" t="s">
        <v>822</v>
      </c>
      <c r="F270" s="5" t="s">
        <v>294</v>
      </c>
      <c r="G270" s="6" t="s">
        <v>2256</v>
      </c>
      <c r="H270" s="7">
        <v>7</v>
      </c>
      <c r="I270" s="8">
        <v>5.5</v>
      </c>
      <c r="J270" s="2">
        <f t="shared" si="20"/>
        <v>6.1</v>
      </c>
      <c r="K270" s="7">
        <v>7</v>
      </c>
      <c r="L270" s="8">
        <v>7</v>
      </c>
      <c r="M270" s="2">
        <f t="shared" si="21"/>
        <v>7</v>
      </c>
      <c r="N270" s="8">
        <v>5</v>
      </c>
      <c r="O270" s="8">
        <v>7</v>
      </c>
      <c r="P270" s="2">
        <f t="shared" si="22"/>
        <v>6.2</v>
      </c>
      <c r="Q270" s="2">
        <f t="shared" si="23"/>
        <v>6.3</v>
      </c>
      <c r="R270" s="8" t="str">
        <f>VLOOKUP(Q270,Sheet1!$A$1:$B$10,2,1)</f>
        <v>Trung bình</v>
      </c>
      <c r="S270" s="8" t="str">
        <f t="shared" si="24"/>
        <v>Đạt</v>
      </c>
      <c r="T270" s="45"/>
    </row>
    <row r="271" spans="1:20" ht="24" customHeight="1" x14ac:dyDescent="0.25">
      <c r="A271" s="42">
        <v>261</v>
      </c>
      <c r="B271" s="3" t="s">
        <v>874</v>
      </c>
      <c r="C271" s="4" t="s">
        <v>614</v>
      </c>
      <c r="D271" s="4" t="s">
        <v>562</v>
      </c>
      <c r="E271" s="3" t="s">
        <v>822</v>
      </c>
      <c r="F271" s="5" t="s">
        <v>505</v>
      </c>
      <c r="G271" s="6" t="s">
        <v>2264</v>
      </c>
      <c r="H271" s="7">
        <v>6</v>
      </c>
      <c r="I271" s="8">
        <v>7</v>
      </c>
      <c r="J271" s="2">
        <f t="shared" si="20"/>
        <v>6.6</v>
      </c>
      <c r="K271" s="7">
        <v>7</v>
      </c>
      <c r="L271" s="8">
        <v>4.5</v>
      </c>
      <c r="M271" s="2">
        <f t="shared" si="21"/>
        <v>5.5</v>
      </c>
      <c r="N271" s="8">
        <v>6</v>
      </c>
      <c r="O271" s="8">
        <v>8</v>
      </c>
      <c r="P271" s="2">
        <f t="shared" si="22"/>
        <v>7.2</v>
      </c>
      <c r="Q271" s="2">
        <f t="shared" si="23"/>
        <v>6.5</v>
      </c>
      <c r="R271" s="8" t="str">
        <f>VLOOKUP(Q271,Sheet1!$A$1:$B$10,2,1)</f>
        <v>Trung bình</v>
      </c>
      <c r="S271" s="8" t="str">
        <f t="shared" si="24"/>
        <v>Đạt</v>
      </c>
      <c r="T271" s="45"/>
    </row>
    <row r="272" spans="1:20" ht="24" customHeight="1" x14ac:dyDescent="0.25">
      <c r="A272" s="42">
        <v>262</v>
      </c>
      <c r="B272" s="3" t="s">
        <v>875</v>
      </c>
      <c r="C272" s="4" t="s">
        <v>78</v>
      </c>
      <c r="D272" s="4" t="s">
        <v>876</v>
      </c>
      <c r="E272" s="3" t="s">
        <v>822</v>
      </c>
      <c r="F272" s="5" t="s">
        <v>877</v>
      </c>
      <c r="G272" s="6" t="s">
        <v>2266</v>
      </c>
      <c r="H272" s="7">
        <v>7</v>
      </c>
      <c r="I272" s="8">
        <v>6.5</v>
      </c>
      <c r="J272" s="2">
        <f t="shared" si="20"/>
        <v>6.7</v>
      </c>
      <c r="K272" s="7">
        <v>7</v>
      </c>
      <c r="L272" s="8">
        <v>5.5</v>
      </c>
      <c r="M272" s="2">
        <f t="shared" si="21"/>
        <v>6.1</v>
      </c>
      <c r="N272" s="8">
        <v>6</v>
      </c>
      <c r="O272" s="8">
        <v>9</v>
      </c>
      <c r="P272" s="2">
        <f t="shared" si="22"/>
        <v>7.8</v>
      </c>
      <c r="Q272" s="2">
        <f t="shared" si="23"/>
        <v>6.9</v>
      </c>
      <c r="R272" s="8" t="str">
        <f>VLOOKUP(Q272,Sheet1!$A$1:$B$10,2,1)</f>
        <v>Trung bình</v>
      </c>
      <c r="S272" s="8" t="str">
        <f t="shared" si="24"/>
        <v>Đạt</v>
      </c>
      <c r="T272" s="45"/>
    </row>
    <row r="273" spans="1:20" ht="24" customHeight="1" x14ac:dyDescent="0.25">
      <c r="A273" s="42">
        <v>263</v>
      </c>
      <c r="B273" s="3" t="s">
        <v>878</v>
      </c>
      <c r="C273" s="4" t="s">
        <v>628</v>
      </c>
      <c r="D273" s="4" t="s">
        <v>572</v>
      </c>
      <c r="E273" s="3" t="s">
        <v>822</v>
      </c>
      <c r="F273" s="5" t="s">
        <v>35</v>
      </c>
      <c r="G273" s="6" t="s">
        <v>2264</v>
      </c>
      <c r="H273" s="7">
        <v>5</v>
      </c>
      <c r="I273" s="8">
        <v>6.5</v>
      </c>
      <c r="J273" s="2">
        <f t="shared" si="20"/>
        <v>5.9</v>
      </c>
      <c r="K273" s="7">
        <v>7</v>
      </c>
      <c r="L273" s="8">
        <v>6.5</v>
      </c>
      <c r="M273" s="2">
        <f t="shared" si="21"/>
        <v>6.7</v>
      </c>
      <c r="N273" s="8">
        <v>5</v>
      </c>
      <c r="O273" s="8">
        <v>9</v>
      </c>
      <c r="P273" s="2">
        <f t="shared" si="22"/>
        <v>7.4</v>
      </c>
      <c r="Q273" s="2">
        <f t="shared" si="23"/>
        <v>6.6</v>
      </c>
      <c r="R273" s="8" t="str">
        <f>VLOOKUP(Q273,Sheet1!$A$1:$B$10,2,1)</f>
        <v>Trung bình</v>
      </c>
      <c r="S273" s="8" t="str">
        <f t="shared" si="24"/>
        <v>Đạt</v>
      </c>
      <c r="T273" s="45"/>
    </row>
    <row r="274" spans="1:20" ht="24" customHeight="1" x14ac:dyDescent="0.25">
      <c r="A274" s="42">
        <v>264</v>
      </c>
      <c r="B274" s="3" t="s">
        <v>879</v>
      </c>
      <c r="C274" s="4" t="s">
        <v>319</v>
      </c>
      <c r="D274" s="4" t="s">
        <v>406</v>
      </c>
      <c r="E274" s="3" t="s">
        <v>822</v>
      </c>
      <c r="F274" s="5" t="s">
        <v>880</v>
      </c>
      <c r="G274" s="6" t="s">
        <v>2254</v>
      </c>
      <c r="H274" s="7">
        <v>6</v>
      </c>
      <c r="I274" s="8">
        <v>6</v>
      </c>
      <c r="J274" s="2">
        <f t="shared" si="20"/>
        <v>6</v>
      </c>
      <c r="K274" s="7">
        <v>7</v>
      </c>
      <c r="L274" s="8">
        <v>6</v>
      </c>
      <c r="M274" s="2">
        <f t="shared" si="21"/>
        <v>6.4</v>
      </c>
      <c r="N274" s="8">
        <v>5</v>
      </c>
      <c r="O274" s="8">
        <v>9</v>
      </c>
      <c r="P274" s="2">
        <f t="shared" si="22"/>
        <v>7.4</v>
      </c>
      <c r="Q274" s="2">
        <f t="shared" si="23"/>
        <v>6.6</v>
      </c>
      <c r="R274" s="8" t="str">
        <f>VLOOKUP(Q274,Sheet1!$A$1:$B$10,2,1)</f>
        <v>Trung bình</v>
      </c>
      <c r="S274" s="8" t="str">
        <f t="shared" si="24"/>
        <v>Đạt</v>
      </c>
      <c r="T274" s="45"/>
    </row>
    <row r="275" spans="1:20" ht="24" customHeight="1" x14ac:dyDescent="0.25">
      <c r="A275" s="42">
        <v>265</v>
      </c>
      <c r="B275" s="3" t="s">
        <v>881</v>
      </c>
      <c r="C275" s="4" t="s">
        <v>51</v>
      </c>
      <c r="D275" s="4" t="s">
        <v>411</v>
      </c>
      <c r="E275" s="3" t="s">
        <v>822</v>
      </c>
      <c r="F275" s="5" t="s">
        <v>412</v>
      </c>
      <c r="G275" s="6" t="s">
        <v>2272</v>
      </c>
      <c r="H275" s="7">
        <v>4</v>
      </c>
      <c r="I275" s="8">
        <v>7</v>
      </c>
      <c r="J275" s="2">
        <f t="shared" si="20"/>
        <v>5.8</v>
      </c>
      <c r="K275" s="7">
        <v>7</v>
      </c>
      <c r="L275" s="8">
        <v>8</v>
      </c>
      <c r="M275" s="2">
        <f t="shared" si="21"/>
        <v>7.6</v>
      </c>
      <c r="N275" s="8">
        <v>5</v>
      </c>
      <c r="O275" s="8">
        <v>5</v>
      </c>
      <c r="P275" s="2">
        <f t="shared" si="22"/>
        <v>5</v>
      </c>
      <c r="Q275" s="2">
        <f t="shared" si="23"/>
        <v>5.9</v>
      </c>
      <c r="R275" s="8" t="str">
        <f>VLOOKUP(Q275,Sheet1!$A$1:$B$10,2,1)</f>
        <v>Trung bình</v>
      </c>
      <c r="S275" s="8" t="str">
        <f t="shared" si="24"/>
        <v>Đạt</v>
      </c>
      <c r="T275" s="45"/>
    </row>
    <row r="276" spans="1:20" ht="24" customHeight="1" x14ac:dyDescent="0.25">
      <c r="A276" s="42">
        <v>266</v>
      </c>
      <c r="B276" s="3" t="s">
        <v>885</v>
      </c>
      <c r="C276" s="4" t="s">
        <v>886</v>
      </c>
      <c r="D276" s="4" t="s">
        <v>154</v>
      </c>
      <c r="E276" s="3" t="s">
        <v>822</v>
      </c>
      <c r="F276" s="5" t="s">
        <v>194</v>
      </c>
      <c r="G276" s="6" t="s">
        <v>2260</v>
      </c>
      <c r="H276" s="7">
        <v>6</v>
      </c>
      <c r="I276" s="8">
        <v>7.5</v>
      </c>
      <c r="J276" s="2">
        <f t="shared" si="20"/>
        <v>6.9</v>
      </c>
      <c r="K276" s="7">
        <v>7</v>
      </c>
      <c r="L276" s="8">
        <v>6.5</v>
      </c>
      <c r="M276" s="2">
        <f t="shared" si="21"/>
        <v>6.7</v>
      </c>
      <c r="N276" s="8">
        <v>6</v>
      </c>
      <c r="O276" s="8">
        <v>9</v>
      </c>
      <c r="P276" s="2">
        <f t="shared" si="22"/>
        <v>7.8</v>
      </c>
      <c r="Q276" s="2">
        <f t="shared" si="23"/>
        <v>7.1</v>
      </c>
      <c r="R276" s="8" t="str">
        <f>VLOOKUP(Q276,Sheet1!$A$1:$B$10,2,1)</f>
        <v>Khá</v>
      </c>
      <c r="S276" s="8" t="str">
        <f t="shared" si="24"/>
        <v>Đạt</v>
      </c>
      <c r="T276" s="45"/>
    </row>
    <row r="277" spans="1:20" ht="24" customHeight="1" x14ac:dyDescent="0.25">
      <c r="A277" s="42">
        <v>267</v>
      </c>
      <c r="B277" s="3" t="s">
        <v>887</v>
      </c>
      <c r="C277" s="4" t="s">
        <v>888</v>
      </c>
      <c r="D277" s="4" t="s">
        <v>162</v>
      </c>
      <c r="E277" s="3" t="s">
        <v>822</v>
      </c>
      <c r="F277" s="5" t="s">
        <v>889</v>
      </c>
      <c r="G277" s="6" t="s">
        <v>2254</v>
      </c>
      <c r="H277" s="7">
        <v>7</v>
      </c>
      <c r="I277" s="8">
        <v>6.5</v>
      </c>
      <c r="J277" s="2">
        <f t="shared" si="20"/>
        <v>6.7</v>
      </c>
      <c r="K277" s="7">
        <v>7</v>
      </c>
      <c r="L277" s="8">
        <v>6.5</v>
      </c>
      <c r="M277" s="2">
        <f t="shared" si="21"/>
        <v>6.7</v>
      </c>
      <c r="N277" s="8">
        <v>7</v>
      </c>
      <c r="O277" s="8">
        <v>5</v>
      </c>
      <c r="P277" s="2">
        <f t="shared" si="22"/>
        <v>5.8</v>
      </c>
      <c r="Q277" s="2">
        <f t="shared" si="23"/>
        <v>6.3</v>
      </c>
      <c r="R277" s="8" t="str">
        <f>VLOOKUP(Q277,Sheet1!$A$1:$B$10,2,1)</f>
        <v>Trung bình</v>
      </c>
      <c r="S277" s="8" t="str">
        <f t="shared" si="24"/>
        <v>Đạt</v>
      </c>
      <c r="T277" s="45"/>
    </row>
    <row r="278" spans="1:20" ht="24" customHeight="1" x14ac:dyDescent="0.25">
      <c r="A278" s="42">
        <v>268</v>
      </c>
      <c r="B278" s="3" t="s">
        <v>890</v>
      </c>
      <c r="C278" s="4" t="s">
        <v>136</v>
      </c>
      <c r="D278" s="4" t="s">
        <v>158</v>
      </c>
      <c r="E278" s="3" t="s">
        <v>822</v>
      </c>
      <c r="F278" s="5" t="s">
        <v>891</v>
      </c>
      <c r="G278" s="6" t="s">
        <v>2260</v>
      </c>
      <c r="H278" s="7">
        <v>4</v>
      </c>
      <c r="I278" s="8">
        <v>6</v>
      </c>
      <c r="J278" s="2">
        <f t="shared" si="20"/>
        <v>5.2</v>
      </c>
      <c r="K278" s="7">
        <v>7</v>
      </c>
      <c r="L278" s="8">
        <v>5.5</v>
      </c>
      <c r="M278" s="2">
        <f t="shared" si="21"/>
        <v>6.1</v>
      </c>
      <c r="N278" s="8">
        <v>8</v>
      </c>
      <c r="O278" s="8">
        <v>8</v>
      </c>
      <c r="P278" s="2">
        <f t="shared" si="22"/>
        <v>8</v>
      </c>
      <c r="Q278" s="2">
        <f t="shared" si="23"/>
        <v>6.4</v>
      </c>
      <c r="R278" s="8" t="str">
        <f>VLOOKUP(Q278,Sheet1!$A$1:$B$10,2,1)</f>
        <v>Trung bình</v>
      </c>
      <c r="S278" s="8" t="str">
        <f t="shared" si="24"/>
        <v>Đạt</v>
      </c>
      <c r="T278" s="45"/>
    </row>
    <row r="279" spans="1:20" ht="24" customHeight="1" x14ac:dyDescent="0.25">
      <c r="A279" s="42">
        <v>269</v>
      </c>
      <c r="B279" s="3" t="s">
        <v>892</v>
      </c>
      <c r="C279" s="4" t="s">
        <v>893</v>
      </c>
      <c r="D279" s="4" t="s">
        <v>894</v>
      </c>
      <c r="E279" s="3" t="s">
        <v>822</v>
      </c>
      <c r="F279" s="5" t="s">
        <v>895</v>
      </c>
      <c r="G279" s="6" t="s">
        <v>2256</v>
      </c>
      <c r="H279" s="7">
        <v>6</v>
      </c>
      <c r="I279" s="8">
        <v>7</v>
      </c>
      <c r="J279" s="2">
        <f t="shared" si="20"/>
        <v>6.6</v>
      </c>
      <c r="K279" s="7">
        <v>6</v>
      </c>
      <c r="L279" s="8">
        <v>7</v>
      </c>
      <c r="M279" s="2">
        <f t="shared" si="21"/>
        <v>6.6</v>
      </c>
      <c r="N279" s="8">
        <v>5</v>
      </c>
      <c r="O279" s="8">
        <v>5</v>
      </c>
      <c r="P279" s="2">
        <f t="shared" si="22"/>
        <v>5</v>
      </c>
      <c r="Q279" s="2">
        <f t="shared" si="23"/>
        <v>6</v>
      </c>
      <c r="R279" s="8" t="str">
        <f>VLOOKUP(Q279,Sheet1!$A$1:$B$10,2,1)</f>
        <v>Trung bình</v>
      </c>
      <c r="S279" s="8" t="str">
        <f t="shared" si="24"/>
        <v>Đạt</v>
      </c>
      <c r="T279" s="45"/>
    </row>
    <row r="280" spans="1:20" ht="24" customHeight="1" x14ac:dyDescent="0.25">
      <c r="A280" s="42">
        <v>270</v>
      </c>
      <c r="B280" s="3" t="s">
        <v>896</v>
      </c>
      <c r="C280" s="4" t="s">
        <v>51</v>
      </c>
      <c r="D280" s="4" t="s">
        <v>897</v>
      </c>
      <c r="E280" s="3" t="s">
        <v>822</v>
      </c>
      <c r="F280" s="5" t="s">
        <v>13</v>
      </c>
      <c r="G280" s="6" t="s">
        <v>2254</v>
      </c>
      <c r="H280" s="7">
        <v>5</v>
      </c>
      <c r="I280" s="8">
        <v>6.5</v>
      </c>
      <c r="J280" s="2">
        <f t="shared" si="20"/>
        <v>5.9</v>
      </c>
      <c r="K280" s="7">
        <v>7</v>
      </c>
      <c r="L280" s="8">
        <v>6</v>
      </c>
      <c r="M280" s="2">
        <f t="shared" si="21"/>
        <v>6.4</v>
      </c>
      <c r="N280" s="8">
        <v>8</v>
      </c>
      <c r="O280" s="8">
        <v>6</v>
      </c>
      <c r="P280" s="2">
        <f t="shared" si="22"/>
        <v>6.8</v>
      </c>
      <c r="Q280" s="2">
        <f t="shared" si="23"/>
        <v>6.3</v>
      </c>
      <c r="R280" s="8" t="str">
        <f>VLOOKUP(Q280,Sheet1!$A$1:$B$10,2,1)</f>
        <v>Trung bình</v>
      </c>
      <c r="S280" s="8" t="str">
        <f t="shared" si="24"/>
        <v>Đạt</v>
      </c>
      <c r="T280" s="45"/>
    </row>
    <row r="281" spans="1:20" ht="24" customHeight="1" x14ac:dyDescent="0.25">
      <c r="A281" s="42">
        <v>271</v>
      </c>
      <c r="B281" s="3" t="s">
        <v>898</v>
      </c>
      <c r="C281" s="4" t="s">
        <v>37</v>
      </c>
      <c r="D281" s="4" t="s">
        <v>899</v>
      </c>
      <c r="E281" s="3" t="s">
        <v>822</v>
      </c>
      <c r="F281" s="5" t="s">
        <v>197</v>
      </c>
      <c r="G281" s="6" t="s">
        <v>2256</v>
      </c>
      <c r="H281" s="7">
        <v>7</v>
      </c>
      <c r="I281" s="8">
        <v>7</v>
      </c>
      <c r="J281" s="2">
        <f t="shared" si="20"/>
        <v>7</v>
      </c>
      <c r="K281" s="7">
        <v>7</v>
      </c>
      <c r="L281" s="8">
        <v>7.5</v>
      </c>
      <c r="M281" s="2">
        <f t="shared" si="21"/>
        <v>7.3</v>
      </c>
      <c r="N281" s="8">
        <v>8</v>
      </c>
      <c r="O281" s="8">
        <v>8</v>
      </c>
      <c r="P281" s="2">
        <f t="shared" si="22"/>
        <v>8</v>
      </c>
      <c r="Q281" s="2">
        <f t="shared" si="23"/>
        <v>7.4</v>
      </c>
      <c r="R281" s="8" t="str">
        <f>VLOOKUP(Q281,Sheet1!$A$1:$B$10,2,1)</f>
        <v>Khá</v>
      </c>
      <c r="S281" s="8" t="str">
        <f t="shared" si="24"/>
        <v>Đạt</v>
      </c>
      <c r="T281" s="45"/>
    </row>
    <row r="282" spans="1:20" ht="24" customHeight="1" x14ac:dyDescent="0.25">
      <c r="A282" s="42">
        <v>272</v>
      </c>
      <c r="B282" s="3" t="s">
        <v>900</v>
      </c>
      <c r="C282" s="4" t="s">
        <v>78</v>
      </c>
      <c r="D282" s="4" t="s">
        <v>803</v>
      </c>
      <c r="E282" s="3" t="s">
        <v>822</v>
      </c>
      <c r="F282" s="5" t="s">
        <v>901</v>
      </c>
      <c r="G282" s="6" t="s">
        <v>2260</v>
      </c>
      <c r="H282" s="7">
        <v>8</v>
      </c>
      <c r="I282" s="8">
        <v>7</v>
      </c>
      <c r="J282" s="2">
        <f t="shared" si="20"/>
        <v>7.4</v>
      </c>
      <c r="K282" s="7">
        <v>8</v>
      </c>
      <c r="L282" s="8">
        <v>7</v>
      </c>
      <c r="M282" s="2">
        <f t="shared" si="21"/>
        <v>7.4</v>
      </c>
      <c r="N282" s="8">
        <v>7</v>
      </c>
      <c r="O282" s="8">
        <v>9</v>
      </c>
      <c r="P282" s="2">
        <f t="shared" si="22"/>
        <v>8.1999999999999993</v>
      </c>
      <c r="Q282" s="2">
        <f t="shared" si="23"/>
        <v>7.7</v>
      </c>
      <c r="R282" s="8" t="str">
        <f>VLOOKUP(Q282,Sheet1!$A$1:$B$10,2,1)</f>
        <v>Khá</v>
      </c>
      <c r="S282" s="8" t="str">
        <f t="shared" si="24"/>
        <v>Đạt</v>
      </c>
      <c r="T282" s="45"/>
    </row>
    <row r="283" spans="1:20" ht="24" customHeight="1" x14ac:dyDescent="0.25">
      <c r="A283" s="42">
        <v>273</v>
      </c>
      <c r="B283" s="3" t="s">
        <v>902</v>
      </c>
      <c r="C283" s="4" t="s">
        <v>903</v>
      </c>
      <c r="D283" s="4" t="s">
        <v>303</v>
      </c>
      <c r="E283" s="3" t="s">
        <v>822</v>
      </c>
      <c r="F283" s="5" t="s">
        <v>904</v>
      </c>
      <c r="G283" s="6" t="s">
        <v>2264</v>
      </c>
      <c r="H283" s="7">
        <v>7</v>
      </c>
      <c r="I283" s="8">
        <v>6</v>
      </c>
      <c r="J283" s="2">
        <f t="shared" si="20"/>
        <v>6.4</v>
      </c>
      <c r="K283" s="7">
        <v>6</v>
      </c>
      <c r="L283" s="8">
        <v>4.5</v>
      </c>
      <c r="M283" s="2">
        <f t="shared" si="21"/>
        <v>5.0999999999999996</v>
      </c>
      <c r="N283" s="8">
        <v>8</v>
      </c>
      <c r="O283" s="8">
        <v>9</v>
      </c>
      <c r="P283" s="2">
        <f t="shared" si="22"/>
        <v>8.6</v>
      </c>
      <c r="Q283" s="2">
        <f t="shared" si="23"/>
        <v>6.9</v>
      </c>
      <c r="R283" s="8" t="str">
        <f>VLOOKUP(Q283,Sheet1!$A$1:$B$10,2,1)</f>
        <v>Trung bình</v>
      </c>
      <c r="S283" s="8" t="str">
        <f t="shared" si="24"/>
        <v>Đạt</v>
      </c>
      <c r="T283" s="45"/>
    </row>
    <row r="284" spans="1:20" ht="24" customHeight="1" x14ac:dyDescent="0.25">
      <c r="A284" s="42">
        <v>274</v>
      </c>
      <c r="B284" s="3" t="s">
        <v>905</v>
      </c>
      <c r="C284" s="4" t="s">
        <v>70</v>
      </c>
      <c r="D284" s="4" t="s">
        <v>174</v>
      </c>
      <c r="E284" s="3" t="s">
        <v>822</v>
      </c>
      <c r="F284" s="5" t="s">
        <v>46</v>
      </c>
      <c r="G284" s="6" t="s">
        <v>2260</v>
      </c>
      <c r="H284" s="7">
        <v>5</v>
      </c>
      <c r="I284" s="8">
        <v>5.5</v>
      </c>
      <c r="J284" s="2">
        <f t="shared" si="20"/>
        <v>5.3</v>
      </c>
      <c r="K284" s="7">
        <v>7</v>
      </c>
      <c r="L284" s="8">
        <v>8</v>
      </c>
      <c r="M284" s="2">
        <f t="shared" si="21"/>
        <v>7.6</v>
      </c>
      <c r="N284" s="8">
        <v>7</v>
      </c>
      <c r="O284" s="8">
        <v>5</v>
      </c>
      <c r="P284" s="2">
        <f t="shared" si="22"/>
        <v>5.8</v>
      </c>
      <c r="Q284" s="2">
        <f t="shared" si="23"/>
        <v>6</v>
      </c>
      <c r="R284" s="8" t="str">
        <f>VLOOKUP(Q284,Sheet1!$A$1:$B$10,2,1)</f>
        <v>Trung bình</v>
      </c>
      <c r="S284" s="8" t="str">
        <f t="shared" si="24"/>
        <v>Đạt</v>
      </c>
      <c r="T284" s="45"/>
    </row>
    <row r="285" spans="1:20" ht="24" customHeight="1" x14ac:dyDescent="0.25">
      <c r="A285" s="42">
        <v>275</v>
      </c>
      <c r="B285" s="3" t="s">
        <v>906</v>
      </c>
      <c r="C285" s="4" t="s">
        <v>907</v>
      </c>
      <c r="D285" s="4" t="s">
        <v>313</v>
      </c>
      <c r="E285" s="3" t="s">
        <v>822</v>
      </c>
      <c r="F285" s="5" t="s">
        <v>908</v>
      </c>
      <c r="G285" s="6" t="s">
        <v>2257</v>
      </c>
      <c r="H285" s="7">
        <v>5</v>
      </c>
      <c r="I285" s="8">
        <v>6.5</v>
      </c>
      <c r="J285" s="2">
        <f t="shared" si="20"/>
        <v>5.9</v>
      </c>
      <c r="K285" s="7">
        <v>7</v>
      </c>
      <c r="L285" s="8">
        <v>5.5</v>
      </c>
      <c r="M285" s="2">
        <f t="shared" si="21"/>
        <v>6.1</v>
      </c>
      <c r="N285" s="8">
        <v>7</v>
      </c>
      <c r="O285" s="8">
        <v>6</v>
      </c>
      <c r="P285" s="2">
        <f t="shared" si="22"/>
        <v>6.4</v>
      </c>
      <c r="Q285" s="2">
        <f t="shared" si="23"/>
        <v>6.1</v>
      </c>
      <c r="R285" s="8" t="str">
        <f>VLOOKUP(Q285,Sheet1!$A$1:$B$10,2,1)</f>
        <v>Trung bình</v>
      </c>
      <c r="S285" s="8" t="str">
        <f t="shared" si="24"/>
        <v>Đạt</v>
      </c>
      <c r="T285" s="45"/>
    </row>
    <row r="286" spans="1:20" ht="24" customHeight="1" x14ac:dyDescent="0.25">
      <c r="A286" s="42">
        <v>276</v>
      </c>
      <c r="B286" s="3" t="s">
        <v>909</v>
      </c>
      <c r="C286" s="4" t="s">
        <v>371</v>
      </c>
      <c r="D286" s="4" t="s">
        <v>910</v>
      </c>
      <c r="E286" s="3" t="s">
        <v>822</v>
      </c>
      <c r="F286" s="5" t="s">
        <v>363</v>
      </c>
      <c r="G286" s="6" t="s">
        <v>2266</v>
      </c>
      <c r="H286" s="7">
        <v>6</v>
      </c>
      <c r="I286" s="8">
        <v>7.5</v>
      </c>
      <c r="J286" s="2">
        <f t="shared" si="20"/>
        <v>6.9</v>
      </c>
      <c r="K286" s="7">
        <v>7</v>
      </c>
      <c r="L286" s="8">
        <v>6.5</v>
      </c>
      <c r="M286" s="2">
        <f t="shared" si="21"/>
        <v>6.7</v>
      </c>
      <c r="N286" s="8">
        <v>8</v>
      </c>
      <c r="O286" s="8">
        <v>9</v>
      </c>
      <c r="P286" s="2">
        <f t="shared" si="22"/>
        <v>8.6</v>
      </c>
      <c r="Q286" s="2">
        <f t="shared" si="23"/>
        <v>7.4</v>
      </c>
      <c r="R286" s="8" t="str">
        <f>VLOOKUP(Q286,Sheet1!$A$1:$B$10,2,1)</f>
        <v>Khá</v>
      </c>
      <c r="S286" s="8" t="str">
        <f t="shared" si="24"/>
        <v>Đạt</v>
      </c>
      <c r="T286" s="45"/>
    </row>
    <row r="287" spans="1:20" ht="24" customHeight="1" x14ac:dyDescent="0.25">
      <c r="A287" s="42">
        <v>277</v>
      </c>
      <c r="B287" s="3" t="s">
        <v>911</v>
      </c>
      <c r="C287" s="4" t="s">
        <v>912</v>
      </c>
      <c r="D287" s="4" t="s">
        <v>913</v>
      </c>
      <c r="E287" s="3" t="s">
        <v>822</v>
      </c>
      <c r="F287" s="5" t="s">
        <v>776</v>
      </c>
      <c r="G287" s="6" t="s">
        <v>2254</v>
      </c>
      <c r="H287" s="7">
        <v>7</v>
      </c>
      <c r="I287" s="8">
        <v>4.5</v>
      </c>
      <c r="J287" s="2">
        <f t="shared" si="20"/>
        <v>5.5</v>
      </c>
      <c r="K287" s="7">
        <v>6</v>
      </c>
      <c r="L287" s="8">
        <v>5.5</v>
      </c>
      <c r="M287" s="2">
        <f t="shared" si="21"/>
        <v>5.7</v>
      </c>
      <c r="N287" s="8">
        <v>8</v>
      </c>
      <c r="O287" s="8">
        <v>5</v>
      </c>
      <c r="P287" s="2">
        <f t="shared" si="22"/>
        <v>6.2</v>
      </c>
      <c r="Q287" s="2">
        <f t="shared" si="23"/>
        <v>5.8</v>
      </c>
      <c r="R287" s="8" t="str">
        <f>VLOOKUP(Q287,Sheet1!$A$1:$B$10,2,1)</f>
        <v>Trung bình</v>
      </c>
      <c r="S287" s="8" t="str">
        <f t="shared" si="24"/>
        <v>Đạt</v>
      </c>
      <c r="T287" s="45"/>
    </row>
    <row r="288" spans="1:20" ht="24" customHeight="1" x14ac:dyDescent="0.25">
      <c r="A288" s="42">
        <v>278</v>
      </c>
      <c r="B288" s="3" t="s">
        <v>914</v>
      </c>
      <c r="C288" s="4" t="s">
        <v>915</v>
      </c>
      <c r="D288" s="4" t="s">
        <v>913</v>
      </c>
      <c r="E288" s="3" t="s">
        <v>822</v>
      </c>
      <c r="F288" s="5" t="s">
        <v>251</v>
      </c>
      <c r="G288" s="6" t="s">
        <v>2266</v>
      </c>
      <c r="H288" s="7">
        <v>7</v>
      </c>
      <c r="I288" s="8">
        <v>5.5</v>
      </c>
      <c r="J288" s="2">
        <f t="shared" si="20"/>
        <v>6.1</v>
      </c>
      <c r="K288" s="7">
        <v>7</v>
      </c>
      <c r="L288" s="8">
        <v>6</v>
      </c>
      <c r="M288" s="2">
        <f t="shared" si="21"/>
        <v>6.4</v>
      </c>
      <c r="N288" s="8">
        <v>8</v>
      </c>
      <c r="O288" s="8">
        <v>8</v>
      </c>
      <c r="P288" s="2">
        <f t="shared" si="22"/>
        <v>8</v>
      </c>
      <c r="Q288" s="2">
        <f t="shared" si="23"/>
        <v>6.8</v>
      </c>
      <c r="R288" s="8" t="str">
        <f>VLOOKUP(Q288,Sheet1!$A$1:$B$10,2,1)</f>
        <v>Trung bình</v>
      </c>
      <c r="S288" s="8" t="str">
        <f t="shared" si="24"/>
        <v>Đạt</v>
      </c>
      <c r="T288" s="45"/>
    </row>
    <row r="289" spans="1:20" ht="24" customHeight="1" x14ac:dyDescent="0.25">
      <c r="A289" s="42">
        <v>279</v>
      </c>
      <c r="B289" s="3" t="s">
        <v>916</v>
      </c>
      <c r="C289" s="4" t="s">
        <v>92</v>
      </c>
      <c r="D289" s="4" t="s">
        <v>917</v>
      </c>
      <c r="E289" s="3" t="s">
        <v>918</v>
      </c>
      <c r="F289" s="5" t="s">
        <v>79</v>
      </c>
      <c r="G289" s="6" t="s">
        <v>2254</v>
      </c>
      <c r="H289" s="7">
        <v>6</v>
      </c>
      <c r="I289" s="8">
        <v>5.5</v>
      </c>
      <c r="J289" s="2">
        <f t="shared" si="20"/>
        <v>5.7</v>
      </c>
      <c r="K289" s="7">
        <v>6</v>
      </c>
      <c r="L289" s="8">
        <v>6.5</v>
      </c>
      <c r="M289" s="2">
        <f t="shared" si="21"/>
        <v>6.3</v>
      </c>
      <c r="N289" s="8">
        <v>8</v>
      </c>
      <c r="O289" s="8">
        <v>8</v>
      </c>
      <c r="P289" s="2">
        <f t="shared" si="22"/>
        <v>8</v>
      </c>
      <c r="Q289" s="2">
        <f t="shared" si="23"/>
        <v>6.7</v>
      </c>
      <c r="R289" s="8" t="str">
        <f>VLOOKUP(Q289,Sheet1!$A$1:$B$10,2,1)</f>
        <v>Trung bình</v>
      </c>
      <c r="S289" s="8" t="str">
        <f t="shared" si="24"/>
        <v>Đạt</v>
      </c>
      <c r="T289" s="45"/>
    </row>
    <row r="290" spans="1:20" ht="24" customHeight="1" x14ac:dyDescent="0.25">
      <c r="A290" s="42">
        <v>280</v>
      </c>
      <c r="B290" s="3" t="s">
        <v>919</v>
      </c>
      <c r="C290" s="4" t="s">
        <v>89</v>
      </c>
      <c r="D290" s="4" t="s">
        <v>920</v>
      </c>
      <c r="E290" s="3" t="s">
        <v>918</v>
      </c>
      <c r="F290" s="5" t="s">
        <v>529</v>
      </c>
      <c r="G290" s="6" t="s">
        <v>2258</v>
      </c>
      <c r="H290" s="7">
        <v>6</v>
      </c>
      <c r="I290" s="8">
        <v>7</v>
      </c>
      <c r="J290" s="2">
        <f t="shared" si="20"/>
        <v>6.6</v>
      </c>
      <c r="K290" s="7">
        <v>7</v>
      </c>
      <c r="L290" s="8">
        <v>6.5</v>
      </c>
      <c r="M290" s="2">
        <f t="shared" si="21"/>
        <v>6.7</v>
      </c>
      <c r="N290" s="8">
        <v>8</v>
      </c>
      <c r="O290" s="8">
        <v>8</v>
      </c>
      <c r="P290" s="2">
        <f t="shared" si="22"/>
        <v>8</v>
      </c>
      <c r="Q290" s="2">
        <f t="shared" si="23"/>
        <v>7.1</v>
      </c>
      <c r="R290" s="8" t="str">
        <f>VLOOKUP(Q290,Sheet1!$A$1:$B$10,2,1)</f>
        <v>Khá</v>
      </c>
      <c r="S290" s="8" t="str">
        <f t="shared" si="24"/>
        <v>Đạt</v>
      </c>
      <c r="T290" s="45"/>
    </row>
    <row r="291" spans="1:20" ht="24" customHeight="1" x14ac:dyDescent="0.25">
      <c r="A291" s="42">
        <v>281</v>
      </c>
      <c r="B291" s="3" t="s">
        <v>921</v>
      </c>
      <c r="C291" s="4" t="s">
        <v>922</v>
      </c>
      <c r="D291" s="4" t="s">
        <v>45</v>
      </c>
      <c r="E291" s="3" t="s">
        <v>918</v>
      </c>
      <c r="F291" s="5" t="s">
        <v>923</v>
      </c>
      <c r="G291" s="6" t="s">
        <v>2271</v>
      </c>
      <c r="H291" s="7">
        <v>8</v>
      </c>
      <c r="I291" s="8">
        <v>7.5</v>
      </c>
      <c r="J291" s="2">
        <f t="shared" si="20"/>
        <v>7.7</v>
      </c>
      <c r="K291" s="7">
        <v>7</v>
      </c>
      <c r="L291" s="8">
        <v>7.5</v>
      </c>
      <c r="M291" s="2">
        <f t="shared" si="21"/>
        <v>7.3</v>
      </c>
      <c r="N291" s="8">
        <v>8</v>
      </c>
      <c r="O291" s="8">
        <v>7</v>
      </c>
      <c r="P291" s="2">
        <f t="shared" si="22"/>
        <v>7.4</v>
      </c>
      <c r="Q291" s="2">
        <f t="shared" si="23"/>
        <v>7.4</v>
      </c>
      <c r="R291" s="8" t="str">
        <f>VLOOKUP(Q291,Sheet1!$A$1:$B$10,2,1)</f>
        <v>Khá</v>
      </c>
      <c r="S291" s="8" t="str">
        <f t="shared" si="24"/>
        <v>Đạt</v>
      </c>
      <c r="T291" s="45"/>
    </row>
    <row r="292" spans="1:20" ht="24" customHeight="1" x14ac:dyDescent="0.25">
      <c r="A292" s="42">
        <v>282</v>
      </c>
      <c r="B292" s="3" t="s">
        <v>926</v>
      </c>
      <c r="C292" s="4" t="s">
        <v>682</v>
      </c>
      <c r="D292" s="4" t="s">
        <v>52</v>
      </c>
      <c r="E292" s="3" t="s">
        <v>918</v>
      </c>
      <c r="F292" s="5" t="s">
        <v>927</v>
      </c>
      <c r="G292" s="6" t="s">
        <v>2267</v>
      </c>
      <c r="H292" s="7">
        <v>9</v>
      </c>
      <c r="I292" s="8">
        <v>8</v>
      </c>
      <c r="J292" s="2">
        <f t="shared" si="20"/>
        <v>8.4</v>
      </c>
      <c r="K292" s="7">
        <v>8</v>
      </c>
      <c r="L292" s="8">
        <v>6</v>
      </c>
      <c r="M292" s="2">
        <f t="shared" si="21"/>
        <v>6.8</v>
      </c>
      <c r="N292" s="8">
        <v>8</v>
      </c>
      <c r="O292" s="8">
        <v>8</v>
      </c>
      <c r="P292" s="2">
        <f t="shared" si="22"/>
        <v>8</v>
      </c>
      <c r="Q292" s="2">
        <f t="shared" si="23"/>
        <v>7.8</v>
      </c>
      <c r="R292" s="8" t="str">
        <f>VLOOKUP(Q292,Sheet1!$A$1:$B$10,2,1)</f>
        <v>Khá</v>
      </c>
      <c r="S292" s="8" t="str">
        <f t="shared" si="24"/>
        <v>Đạt</v>
      </c>
      <c r="T292" s="45"/>
    </row>
    <row r="293" spans="1:20" ht="24" customHeight="1" x14ac:dyDescent="0.25">
      <c r="A293" s="42">
        <v>283</v>
      </c>
      <c r="B293" s="3" t="s">
        <v>928</v>
      </c>
      <c r="C293" s="4" t="s">
        <v>246</v>
      </c>
      <c r="D293" s="4" t="s">
        <v>60</v>
      </c>
      <c r="E293" s="3" t="s">
        <v>918</v>
      </c>
      <c r="F293" s="5" t="s">
        <v>929</v>
      </c>
      <c r="G293" s="6" t="s">
        <v>2260</v>
      </c>
      <c r="H293" s="7">
        <v>6</v>
      </c>
      <c r="I293" s="8">
        <v>4.5</v>
      </c>
      <c r="J293" s="2">
        <f t="shared" si="20"/>
        <v>5.0999999999999996</v>
      </c>
      <c r="K293" s="7">
        <v>7</v>
      </c>
      <c r="L293" s="8">
        <v>6</v>
      </c>
      <c r="M293" s="2">
        <f t="shared" si="21"/>
        <v>6.4</v>
      </c>
      <c r="N293" s="8">
        <v>8</v>
      </c>
      <c r="O293" s="8">
        <v>6</v>
      </c>
      <c r="P293" s="2">
        <f t="shared" si="22"/>
        <v>6.8</v>
      </c>
      <c r="Q293" s="2">
        <f t="shared" si="23"/>
        <v>6</v>
      </c>
      <c r="R293" s="8" t="str">
        <f>VLOOKUP(Q293,Sheet1!$A$1:$B$10,2,1)</f>
        <v>Trung bình</v>
      </c>
      <c r="S293" s="8" t="str">
        <f t="shared" si="24"/>
        <v>Đạt</v>
      </c>
      <c r="T293" s="45"/>
    </row>
    <row r="294" spans="1:20" ht="24" customHeight="1" x14ac:dyDescent="0.25">
      <c r="A294" s="42">
        <v>284</v>
      </c>
      <c r="B294" s="3" t="s">
        <v>932</v>
      </c>
      <c r="C294" s="4" t="s">
        <v>933</v>
      </c>
      <c r="D294" s="4" t="s">
        <v>354</v>
      </c>
      <c r="E294" s="3" t="s">
        <v>918</v>
      </c>
      <c r="F294" s="5" t="s">
        <v>27</v>
      </c>
      <c r="G294" s="6" t="s">
        <v>2289</v>
      </c>
      <c r="H294" s="7">
        <v>5</v>
      </c>
      <c r="I294" s="8">
        <v>6</v>
      </c>
      <c r="J294" s="2">
        <f t="shared" si="20"/>
        <v>5.6</v>
      </c>
      <c r="K294" s="7">
        <v>7</v>
      </c>
      <c r="L294" s="8">
        <v>6</v>
      </c>
      <c r="M294" s="2">
        <f t="shared" si="21"/>
        <v>6.4</v>
      </c>
      <c r="N294" s="8">
        <v>8</v>
      </c>
      <c r="O294" s="8">
        <v>8</v>
      </c>
      <c r="P294" s="2">
        <f t="shared" si="22"/>
        <v>8</v>
      </c>
      <c r="Q294" s="2">
        <f t="shared" si="23"/>
        <v>6.7</v>
      </c>
      <c r="R294" s="8" t="str">
        <f>VLOOKUP(Q294,Sheet1!$A$1:$B$10,2,1)</f>
        <v>Trung bình</v>
      </c>
      <c r="S294" s="8" t="str">
        <f t="shared" si="24"/>
        <v>Đạt</v>
      </c>
      <c r="T294" s="45"/>
    </row>
    <row r="295" spans="1:20" ht="24" customHeight="1" x14ac:dyDescent="0.25">
      <c r="A295" s="42">
        <v>285</v>
      </c>
      <c r="B295" s="3" t="s">
        <v>934</v>
      </c>
      <c r="C295" s="4" t="s">
        <v>935</v>
      </c>
      <c r="D295" s="4" t="s">
        <v>209</v>
      </c>
      <c r="E295" s="3" t="s">
        <v>918</v>
      </c>
      <c r="F295" s="5" t="s">
        <v>936</v>
      </c>
      <c r="G295" s="6" t="s">
        <v>2256</v>
      </c>
      <c r="H295" s="7">
        <v>6</v>
      </c>
      <c r="I295" s="8">
        <v>7</v>
      </c>
      <c r="J295" s="2">
        <f t="shared" si="20"/>
        <v>6.6</v>
      </c>
      <c r="K295" s="7">
        <v>5</v>
      </c>
      <c r="L295" s="8">
        <v>7</v>
      </c>
      <c r="M295" s="2">
        <f t="shared" si="21"/>
        <v>6.2</v>
      </c>
      <c r="N295" s="8">
        <v>5</v>
      </c>
      <c r="O295" s="8">
        <v>6</v>
      </c>
      <c r="P295" s="2">
        <f t="shared" si="22"/>
        <v>5.6</v>
      </c>
      <c r="Q295" s="2">
        <f t="shared" si="23"/>
        <v>6.1</v>
      </c>
      <c r="R295" s="8" t="str">
        <f>VLOOKUP(Q295,Sheet1!$A$1:$B$10,2,1)</f>
        <v>Trung bình</v>
      </c>
      <c r="S295" s="8" t="str">
        <f t="shared" si="24"/>
        <v>Đạt</v>
      </c>
      <c r="T295" s="45"/>
    </row>
    <row r="296" spans="1:20" ht="24" customHeight="1" x14ac:dyDescent="0.25">
      <c r="A296" s="42">
        <v>286</v>
      </c>
      <c r="B296" s="3" t="s">
        <v>937</v>
      </c>
      <c r="C296" s="4" t="s">
        <v>427</v>
      </c>
      <c r="D296" s="4" t="s">
        <v>938</v>
      </c>
      <c r="E296" s="3" t="s">
        <v>918</v>
      </c>
      <c r="F296" s="5" t="s">
        <v>939</v>
      </c>
      <c r="G296" s="6" t="s">
        <v>2290</v>
      </c>
      <c r="H296" s="7">
        <v>7</v>
      </c>
      <c r="I296" s="8">
        <v>6</v>
      </c>
      <c r="J296" s="2">
        <f t="shared" si="20"/>
        <v>6.4</v>
      </c>
      <c r="K296" s="7">
        <v>8</v>
      </c>
      <c r="L296" s="8">
        <v>5.5</v>
      </c>
      <c r="M296" s="2">
        <f t="shared" si="21"/>
        <v>6.5</v>
      </c>
      <c r="N296" s="8">
        <v>7</v>
      </c>
      <c r="O296" s="8">
        <v>8</v>
      </c>
      <c r="P296" s="2">
        <f t="shared" si="22"/>
        <v>7.6</v>
      </c>
      <c r="Q296" s="2">
        <f t="shared" si="23"/>
        <v>6.8</v>
      </c>
      <c r="R296" s="8" t="str">
        <f>VLOOKUP(Q296,Sheet1!$A$1:$B$10,2,1)</f>
        <v>Trung bình</v>
      </c>
      <c r="S296" s="8" t="str">
        <f t="shared" si="24"/>
        <v>Đạt</v>
      </c>
      <c r="T296" s="45"/>
    </row>
    <row r="297" spans="1:20" ht="24" customHeight="1" x14ac:dyDescent="0.25">
      <c r="A297" s="42">
        <v>287</v>
      </c>
      <c r="B297" s="3" t="s">
        <v>1031</v>
      </c>
      <c r="C297" s="4" t="s">
        <v>864</v>
      </c>
      <c r="D297" s="4" t="s">
        <v>113</v>
      </c>
      <c r="E297" s="3" t="s">
        <v>918</v>
      </c>
      <c r="F297" s="5" t="s">
        <v>1032</v>
      </c>
      <c r="G297" s="6" t="s">
        <v>2272</v>
      </c>
      <c r="H297" s="7">
        <v>7</v>
      </c>
      <c r="I297" s="8">
        <v>6.5</v>
      </c>
      <c r="J297" s="2">
        <f t="shared" si="20"/>
        <v>6.7</v>
      </c>
      <c r="K297" s="7">
        <v>7</v>
      </c>
      <c r="L297" s="8">
        <v>6.5</v>
      </c>
      <c r="M297" s="2">
        <f t="shared" si="21"/>
        <v>6.7</v>
      </c>
      <c r="N297" s="8">
        <v>6</v>
      </c>
      <c r="O297" s="8">
        <v>5</v>
      </c>
      <c r="P297" s="2">
        <f t="shared" si="22"/>
        <v>5.4</v>
      </c>
      <c r="Q297" s="2">
        <f t="shared" si="23"/>
        <v>6.2</v>
      </c>
      <c r="R297" s="8" t="str">
        <f>VLOOKUP(Q297,Sheet1!$A$1:$B$10,2,1)</f>
        <v>Trung bình</v>
      </c>
      <c r="S297" s="8" t="str">
        <f t="shared" si="24"/>
        <v>Đạt</v>
      </c>
      <c r="T297" s="45"/>
    </row>
    <row r="298" spans="1:20" ht="24" customHeight="1" x14ac:dyDescent="0.25">
      <c r="A298" s="42">
        <v>288</v>
      </c>
      <c r="B298" s="3" t="s">
        <v>940</v>
      </c>
      <c r="C298" s="4" t="s">
        <v>941</v>
      </c>
      <c r="D298" s="4" t="s">
        <v>942</v>
      </c>
      <c r="E298" s="3" t="s">
        <v>918</v>
      </c>
      <c r="F298" s="5" t="s">
        <v>943</v>
      </c>
      <c r="G298" s="6" t="s">
        <v>2257</v>
      </c>
      <c r="H298" s="7">
        <v>5</v>
      </c>
      <c r="I298" s="8">
        <v>5</v>
      </c>
      <c r="J298" s="2">
        <f t="shared" si="20"/>
        <v>5</v>
      </c>
      <c r="K298" s="7">
        <v>6</v>
      </c>
      <c r="L298" s="8">
        <v>6</v>
      </c>
      <c r="M298" s="2">
        <f t="shared" si="21"/>
        <v>6</v>
      </c>
      <c r="N298" s="8">
        <v>6</v>
      </c>
      <c r="O298" s="8">
        <v>6</v>
      </c>
      <c r="P298" s="2">
        <f t="shared" si="22"/>
        <v>6</v>
      </c>
      <c r="Q298" s="2">
        <f t="shared" si="23"/>
        <v>5.6</v>
      </c>
      <c r="R298" s="8" t="str">
        <f>VLOOKUP(Q298,Sheet1!$A$1:$B$10,2,1)</f>
        <v>Trung bình</v>
      </c>
      <c r="S298" s="8" t="str">
        <f t="shared" si="24"/>
        <v>Đạt</v>
      </c>
      <c r="T298" s="45"/>
    </row>
    <row r="299" spans="1:20" ht="24" customHeight="1" x14ac:dyDescent="0.25">
      <c r="A299" s="42">
        <v>289</v>
      </c>
      <c r="B299" s="3" t="s">
        <v>944</v>
      </c>
      <c r="C299" s="4" t="s">
        <v>945</v>
      </c>
      <c r="D299" s="4" t="s">
        <v>946</v>
      </c>
      <c r="E299" s="3" t="s">
        <v>918</v>
      </c>
      <c r="F299" s="5" t="s">
        <v>947</v>
      </c>
      <c r="G299" s="6" t="s">
        <v>2261</v>
      </c>
      <c r="H299" s="7">
        <v>7</v>
      </c>
      <c r="I299" s="8">
        <v>8</v>
      </c>
      <c r="J299" s="2">
        <f t="shared" si="20"/>
        <v>7.6</v>
      </c>
      <c r="K299" s="7">
        <v>7</v>
      </c>
      <c r="L299" s="8">
        <v>4.5</v>
      </c>
      <c r="M299" s="2">
        <f t="shared" si="21"/>
        <v>5.5</v>
      </c>
      <c r="N299" s="8">
        <v>6</v>
      </c>
      <c r="O299" s="8">
        <v>5</v>
      </c>
      <c r="P299" s="2">
        <f t="shared" si="22"/>
        <v>5.4</v>
      </c>
      <c r="Q299" s="2">
        <f t="shared" si="23"/>
        <v>6.2</v>
      </c>
      <c r="R299" s="8" t="str">
        <f>VLOOKUP(Q299,Sheet1!$A$1:$B$10,2,1)</f>
        <v>Trung bình</v>
      </c>
      <c r="S299" s="8" t="str">
        <f t="shared" si="24"/>
        <v>Đạt</v>
      </c>
      <c r="T299" s="45"/>
    </row>
    <row r="300" spans="1:20" ht="24" customHeight="1" x14ac:dyDescent="0.25">
      <c r="A300" s="42">
        <v>290</v>
      </c>
      <c r="B300" s="3" t="s">
        <v>948</v>
      </c>
      <c r="C300" s="4" t="s">
        <v>165</v>
      </c>
      <c r="D300" s="4" t="s">
        <v>121</v>
      </c>
      <c r="E300" s="3" t="s">
        <v>918</v>
      </c>
      <c r="F300" s="5" t="s">
        <v>949</v>
      </c>
      <c r="G300" s="6" t="s">
        <v>2273</v>
      </c>
      <c r="H300" s="7">
        <v>7</v>
      </c>
      <c r="I300" s="8">
        <v>4</v>
      </c>
      <c r="J300" s="2">
        <f t="shared" si="20"/>
        <v>5.2</v>
      </c>
      <c r="K300" s="7">
        <v>6</v>
      </c>
      <c r="L300" s="8">
        <v>5</v>
      </c>
      <c r="M300" s="2">
        <f t="shared" si="21"/>
        <v>5.4</v>
      </c>
      <c r="N300" s="8">
        <v>6</v>
      </c>
      <c r="O300" s="8">
        <v>6</v>
      </c>
      <c r="P300" s="2">
        <f t="shared" si="22"/>
        <v>6</v>
      </c>
      <c r="Q300" s="2">
        <f t="shared" si="23"/>
        <v>5.5</v>
      </c>
      <c r="R300" s="8" t="str">
        <f>VLOOKUP(Q300,Sheet1!$A$1:$B$10,2,1)</f>
        <v>Trung bình</v>
      </c>
      <c r="S300" s="8" t="str">
        <f t="shared" si="24"/>
        <v>Đạt</v>
      </c>
      <c r="T300" s="45"/>
    </row>
    <row r="301" spans="1:20" ht="24" customHeight="1" x14ac:dyDescent="0.25">
      <c r="A301" s="42">
        <v>291</v>
      </c>
      <c r="B301" s="3" t="s">
        <v>950</v>
      </c>
      <c r="C301" s="4" t="s">
        <v>59</v>
      </c>
      <c r="D301" s="4" t="s">
        <v>137</v>
      </c>
      <c r="E301" s="3" t="s">
        <v>918</v>
      </c>
      <c r="F301" s="5" t="s">
        <v>951</v>
      </c>
      <c r="G301" s="6" t="s">
        <v>2283</v>
      </c>
      <c r="H301" s="7">
        <v>7</v>
      </c>
      <c r="I301" s="8">
        <v>5.5</v>
      </c>
      <c r="J301" s="2">
        <f t="shared" si="20"/>
        <v>6.1</v>
      </c>
      <c r="K301" s="7">
        <v>7</v>
      </c>
      <c r="L301" s="8">
        <v>4.5</v>
      </c>
      <c r="M301" s="2">
        <f t="shared" si="21"/>
        <v>5.5</v>
      </c>
      <c r="N301" s="8">
        <v>6</v>
      </c>
      <c r="O301" s="8">
        <v>7</v>
      </c>
      <c r="P301" s="2">
        <f t="shared" si="22"/>
        <v>6.6</v>
      </c>
      <c r="Q301" s="2">
        <f t="shared" si="23"/>
        <v>6.1</v>
      </c>
      <c r="R301" s="8" t="str">
        <f>VLOOKUP(Q301,Sheet1!$A$1:$B$10,2,1)</f>
        <v>Trung bình</v>
      </c>
      <c r="S301" s="8" t="str">
        <f t="shared" si="24"/>
        <v>Đạt</v>
      </c>
      <c r="T301" s="45"/>
    </row>
    <row r="302" spans="1:20" ht="24" customHeight="1" x14ac:dyDescent="0.25">
      <c r="A302" s="42">
        <v>292</v>
      </c>
      <c r="B302" s="3" t="s">
        <v>952</v>
      </c>
      <c r="C302" s="4" t="s">
        <v>953</v>
      </c>
      <c r="D302" s="4" t="s">
        <v>137</v>
      </c>
      <c r="E302" s="3" t="s">
        <v>918</v>
      </c>
      <c r="F302" s="5" t="s">
        <v>436</v>
      </c>
      <c r="G302" s="6" t="s">
        <v>2265</v>
      </c>
      <c r="H302" s="7">
        <v>7</v>
      </c>
      <c r="I302" s="8">
        <v>6</v>
      </c>
      <c r="J302" s="2">
        <f t="shared" si="20"/>
        <v>6.4</v>
      </c>
      <c r="K302" s="7">
        <v>7</v>
      </c>
      <c r="L302" s="8">
        <v>5.5</v>
      </c>
      <c r="M302" s="2">
        <f t="shared" si="21"/>
        <v>6.1</v>
      </c>
      <c r="N302" s="8">
        <v>6</v>
      </c>
      <c r="O302" s="8">
        <v>8</v>
      </c>
      <c r="P302" s="2">
        <f t="shared" si="22"/>
        <v>7.2</v>
      </c>
      <c r="Q302" s="2">
        <f t="shared" si="23"/>
        <v>6.6</v>
      </c>
      <c r="R302" s="8" t="str">
        <f>VLOOKUP(Q302,Sheet1!$A$1:$B$10,2,1)</f>
        <v>Trung bình</v>
      </c>
      <c r="S302" s="8" t="str">
        <f t="shared" si="24"/>
        <v>Đạt</v>
      </c>
      <c r="T302" s="45"/>
    </row>
    <row r="303" spans="1:20" ht="24" customHeight="1" x14ac:dyDescent="0.25">
      <c r="A303" s="42">
        <v>293</v>
      </c>
      <c r="B303" s="3" t="s">
        <v>954</v>
      </c>
      <c r="C303" s="4" t="s">
        <v>676</v>
      </c>
      <c r="D303" s="4" t="s">
        <v>955</v>
      </c>
      <c r="E303" s="3" t="s">
        <v>918</v>
      </c>
      <c r="F303" s="5" t="s">
        <v>64</v>
      </c>
      <c r="G303" s="6" t="s">
        <v>2262</v>
      </c>
      <c r="H303" s="7">
        <v>7</v>
      </c>
      <c r="I303" s="8">
        <v>4.5</v>
      </c>
      <c r="J303" s="2">
        <f t="shared" si="20"/>
        <v>5.5</v>
      </c>
      <c r="K303" s="7">
        <v>7</v>
      </c>
      <c r="L303" s="8">
        <v>6</v>
      </c>
      <c r="M303" s="2">
        <f t="shared" si="21"/>
        <v>6.4</v>
      </c>
      <c r="N303" s="8">
        <v>5</v>
      </c>
      <c r="O303" s="8">
        <v>5</v>
      </c>
      <c r="P303" s="2">
        <f t="shared" si="22"/>
        <v>5</v>
      </c>
      <c r="Q303" s="2">
        <f t="shared" si="23"/>
        <v>5.5</v>
      </c>
      <c r="R303" s="8" t="str">
        <f>VLOOKUP(Q303,Sheet1!$A$1:$B$10,2,1)</f>
        <v>Trung bình</v>
      </c>
      <c r="S303" s="8" t="str">
        <f t="shared" si="24"/>
        <v>Đạt</v>
      </c>
      <c r="T303" s="45"/>
    </row>
    <row r="304" spans="1:20" ht="24" customHeight="1" x14ac:dyDescent="0.25">
      <c r="A304" s="42">
        <v>294</v>
      </c>
      <c r="B304" s="3" t="s">
        <v>958</v>
      </c>
      <c r="C304" s="4" t="s">
        <v>181</v>
      </c>
      <c r="D304" s="4" t="s">
        <v>959</v>
      </c>
      <c r="E304" s="3" t="s">
        <v>918</v>
      </c>
      <c r="F304" s="5" t="s">
        <v>519</v>
      </c>
      <c r="G304" s="6" t="s">
        <v>2257</v>
      </c>
      <c r="H304" s="7">
        <v>7</v>
      </c>
      <c r="I304" s="8">
        <v>5.5</v>
      </c>
      <c r="J304" s="2">
        <f t="shared" si="20"/>
        <v>6.1</v>
      </c>
      <c r="K304" s="7">
        <v>7</v>
      </c>
      <c r="L304" s="8">
        <v>6</v>
      </c>
      <c r="M304" s="2">
        <f t="shared" si="21"/>
        <v>6.4</v>
      </c>
      <c r="N304" s="8">
        <v>7</v>
      </c>
      <c r="O304" s="8">
        <v>5</v>
      </c>
      <c r="P304" s="2">
        <f t="shared" si="22"/>
        <v>5.8</v>
      </c>
      <c r="Q304" s="2">
        <f t="shared" si="23"/>
        <v>6</v>
      </c>
      <c r="R304" s="8" t="str">
        <f>VLOOKUP(Q304,Sheet1!$A$1:$B$10,2,1)</f>
        <v>Trung bình</v>
      </c>
      <c r="S304" s="8" t="str">
        <f t="shared" si="24"/>
        <v>Đạt</v>
      </c>
      <c r="T304" s="45"/>
    </row>
    <row r="305" spans="1:20" ht="24" customHeight="1" x14ac:dyDescent="0.25">
      <c r="A305" s="42">
        <v>295</v>
      </c>
      <c r="B305" s="3" t="s">
        <v>960</v>
      </c>
      <c r="C305" s="4" t="s">
        <v>961</v>
      </c>
      <c r="D305" s="4" t="s">
        <v>250</v>
      </c>
      <c r="E305" s="3" t="s">
        <v>918</v>
      </c>
      <c r="F305" s="5" t="s">
        <v>247</v>
      </c>
      <c r="G305" s="6" t="s">
        <v>2267</v>
      </c>
      <c r="H305" s="7">
        <v>7</v>
      </c>
      <c r="I305" s="8">
        <v>6.5</v>
      </c>
      <c r="J305" s="2">
        <f t="shared" si="20"/>
        <v>6.7</v>
      </c>
      <c r="K305" s="7">
        <v>7</v>
      </c>
      <c r="L305" s="8">
        <v>5.5</v>
      </c>
      <c r="M305" s="2">
        <f t="shared" si="21"/>
        <v>6.1</v>
      </c>
      <c r="N305" s="8">
        <v>7</v>
      </c>
      <c r="O305" s="8">
        <v>8</v>
      </c>
      <c r="P305" s="2">
        <f t="shared" si="22"/>
        <v>7.6</v>
      </c>
      <c r="Q305" s="2">
        <f t="shared" si="23"/>
        <v>6.8</v>
      </c>
      <c r="R305" s="8" t="str">
        <f>VLOOKUP(Q305,Sheet1!$A$1:$B$10,2,1)</f>
        <v>Trung bình</v>
      </c>
      <c r="S305" s="8" t="str">
        <f t="shared" si="24"/>
        <v>Đạt</v>
      </c>
      <c r="T305" s="45"/>
    </row>
    <row r="306" spans="1:20" ht="24" customHeight="1" x14ac:dyDescent="0.25">
      <c r="A306" s="42">
        <v>296</v>
      </c>
      <c r="B306" s="3" t="s">
        <v>962</v>
      </c>
      <c r="C306" s="4" t="s">
        <v>963</v>
      </c>
      <c r="D306" s="4" t="s">
        <v>562</v>
      </c>
      <c r="E306" s="3" t="s">
        <v>918</v>
      </c>
      <c r="F306" s="5" t="s">
        <v>964</v>
      </c>
      <c r="G306" s="6" t="s">
        <v>2268</v>
      </c>
      <c r="H306" s="7">
        <v>4</v>
      </c>
      <c r="I306" s="8">
        <v>8</v>
      </c>
      <c r="J306" s="2">
        <f t="shared" si="20"/>
        <v>6.4</v>
      </c>
      <c r="K306" s="7">
        <v>7</v>
      </c>
      <c r="L306" s="8">
        <v>6.5</v>
      </c>
      <c r="M306" s="2">
        <f t="shared" si="21"/>
        <v>6.7</v>
      </c>
      <c r="N306" s="8">
        <v>6</v>
      </c>
      <c r="O306" s="8">
        <v>9</v>
      </c>
      <c r="P306" s="2">
        <f t="shared" si="22"/>
        <v>7.8</v>
      </c>
      <c r="Q306" s="2">
        <f t="shared" si="23"/>
        <v>7</v>
      </c>
      <c r="R306" s="8" t="str">
        <f>VLOOKUP(Q306,Sheet1!$A$1:$B$10,2,1)</f>
        <v>Khá</v>
      </c>
      <c r="S306" s="8" t="str">
        <f t="shared" si="24"/>
        <v>Đạt</v>
      </c>
      <c r="T306" s="45"/>
    </row>
    <row r="307" spans="1:20" ht="24" customHeight="1" x14ac:dyDescent="0.25">
      <c r="A307" s="42">
        <v>297</v>
      </c>
      <c r="B307" s="3" t="s">
        <v>965</v>
      </c>
      <c r="C307" s="4" t="s">
        <v>181</v>
      </c>
      <c r="D307" s="4" t="s">
        <v>565</v>
      </c>
      <c r="E307" s="3" t="s">
        <v>918</v>
      </c>
      <c r="F307" s="5" t="s">
        <v>966</v>
      </c>
      <c r="G307" s="6" t="s">
        <v>2258</v>
      </c>
      <c r="H307" s="7">
        <v>7</v>
      </c>
      <c r="I307" s="8">
        <v>8</v>
      </c>
      <c r="J307" s="2">
        <f t="shared" si="20"/>
        <v>7.6</v>
      </c>
      <c r="K307" s="7">
        <v>6</v>
      </c>
      <c r="L307" s="8">
        <v>6.5</v>
      </c>
      <c r="M307" s="2">
        <f t="shared" si="21"/>
        <v>6.3</v>
      </c>
      <c r="N307" s="8">
        <v>6</v>
      </c>
      <c r="O307" s="8">
        <v>8</v>
      </c>
      <c r="P307" s="2">
        <f t="shared" si="22"/>
        <v>7.2</v>
      </c>
      <c r="Q307" s="2">
        <f t="shared" si="23"/>
        <v>7.1</v>
      </c>
      <c r="R307" s="8" t="str">
        <f>VLOOKUP(Q307,Sheet1!$A$1:$B$10,2,1)</f>
        <v>Khá</v>
      </c>
      <c r="S307" s="8" t="str">
        <f t="shared" si="24"/>
        <v>Đạt</v>
      </c>
      <c r="T307" s="45"/>
    </row>
    <row r="308" spans="1:20" ht="24" customHeight="1" x14ac:dyDescent="0.25">
      <c r="A308" s="42">
        <v>298</v>
      </c>
      <c r="B308" s="3" t="s">
        <v>967</v>
      </c>
      <c r="C308" s="4" t="s">
        <v>968</v>
      </c>
      <c r="D308" s="4" t="s">
        <v>969</v>
      </c>
      <c r="E308" s="3" t="s">
        <v>918</v>
      </c>
      <c r="F308" s="5" t="s">
        <v>970</v>
      </c>
      <c r="G308" s="6" t="s">
        <v>2258</v>
      </c>
      <c r="H308" s="7">
        <v>8</v>
      </c>
      <c r="I308" s="8">
        <v>6</v>
      </c>
      <c r="J308" s="2">
        <f t="shared" si="20"/>
        <v>6.8</v>
      </c>
      <c r="K308" s="7">
        <v>8</v>
      </c>
      <c r="L308" s="8">
        <v>6.5</v>
      </c>
      <c r="M308" s="2">
        <f t="shared" si="21"/>
        <v>7.1</v>
      </c>
      <c r="N308" s="8">
        <v>7</v>
      </c>
      <c r="O308" s="8">
        <v>5</v>
      </c>
      <c r="P308" s="2">
        <f t="shared" si="22"/>
        <v>5.8</v>
      </c>
      <c r="Q308" s="2">
        <f t="shared" si="23"/>
        <v>6.5</v>
      </c>
      <c r="R308" s="8" t="str">
        <f>VLOOKUP(Q308,Sheet1!$A$1:$B$10,2,1)</f>
        <v>Trung bình</v>
      </c>
      <c r="S308" s="8" t="str">
        <f t="shared" si="24"/>
        <v>Đạt</v>
      </c>
      <c r="T308" s="45"/>
    </row>
    <row r="309" spans="1:20" ht="24" customHeight="1" x14ac:dyDescent="0.25">
      <c r="A309" s="42">
        <v>299</v>
      </c>
      <c r="B309" s="3" t="s">
        <v>971</v>
      </c>
      <c r="C309" s="4" t="s">
        <v>972</v>
      </c>
      <c r="D309" s="4" t="s">
        <v>406</v>
      </c>
      <c r="E309" s="3" t="s">
        <v>918</v>
      </c>
      <c r="F309" s="5" t="s">
        <v>194</v>
      </c>
      <c r="G309" s="6" t="s">
        <v>2261</v>
      </c>
      <c r="H309" s="7">
        <v>7</v>
      </c>
      <c r="I309" s="8">
        <v>4.5</v>
      </c>
      <c r="J309" s="2">
        <f t="shared" si="20"/>
        <v>5.5</v>
      </c>
      <c r="K309" s="7">
        <v>6</v>
      </c>
      <c r="L309" s="8">
        <v>7.5</v>
      </c>
      <c r="M309" s="2">
        <f t="shared" si="21"/>
        <v>6.9</v>
      </c>
      <c r="N309" s="8">
        <v>6</v>
      </c>
      <c r="O309" s="8">
        <v>8</v>
      </c>
      <c r="P309" s="2">
        <f t="shared" si="22"/>
        <v>7.2</v>
      </c>
      <c r="Q309" s="2">
        <f t="shared" si="23"/>
        <v>6.4</v>
      </c>
      <c r="R309" s="8" t="str">
        <f>VLOOKUP(Q309,Sheet1!$A$1:$B$10,2,1)</f>
        <v>Trung bình</v>
      </c>
      <c r="S309" s="8" t="str">
        <f t="shared" si="24"/>
        <v>Đạt</v>
      </c>
      <c r="T309" s="45"/>
    </row>
    <row r="310" spans="1:20" ht="24" customHeight="1" x14ac:dyDescent="0.25">
      <c r="A310" s="42">
        <v>300</v>
      </c>
      <c r="B310" s="3" t="s">
        <v>973</v>
      </c>
      <c r="C310" s="4" t="s">
        <v>379</v>
      </c>
      <c r="D310" s="4" t="s">
        <v>411</v>
      </c>
      <c r="E310" s="3" t="s">
        <v>918</v>
      </c>
      <c r="F310" s="5" t="s">
        <v>974</v>
      </c>
      <c r="G310" s="6" t="s">
        <v>2269</v>
      </c>
      <c r="H310" s="7">
        <v>7</v>
      </c>
      <c r="I310" s="8">
        <v>5.5</v>
      </c>
      <c r="J310" s="2">
        <f t="shared" si="20"/>
        <v>6.1</v>
      </c>
      <c r="K310" s="7">
        <v>7</v>
      </c>
      <c r="L310" s="8">
        <v>4.5</v>
      </c>
      <c r="M310" s="2">
        <f t="shared" si="21"/>
        <v>5.5</v>
      </c>
      <c r="N310" s="8">
        <v>7</v>
      </c>
      <c r="O310" s="8">
        <v>8</v>
      </c>
      <c r="P310" s="2">
        <f t="shared" si="22"/>
        <v>7.6</v>
      </c>
      <c r="Q310" s="2">
        <f t="shared" si="23"/>
        <v>6.5</v>
      </c>
      <c r="R310" s="8" t="str">
        <f>VLOOKUP(Q310,Sheet1!$A$1:$B$10,2,1)</f>
        <v>Trung bình</v>
      </c>
      <c r="S310" s="8" t="str">
        <f t="shared" si="24"/>
        <v>Đạt</v>
      </c>
      <c r="T310" s="45"/>
    </row>
    <row r="311" spans="1:20" ht="24" customHeight="1" x14ac:dyDescent="0.25">
      <c r="A311" s="42">
        <v>301</v>
      </c>
      <c r="B311" s="3" t="s">
        <v>975</v>
      </c>
      <c r="C311" s="4" t="s">
        <v>976</v>
      </c>
      <c r="D311" s="4" t="s">
        <v>154</v>
      </c>
      <c r="E311" s="3" t="s">
        <v>918</v>
      </c>
      <c r="F311" s="5" t="s">
        <v>351</v>
      </c>
      <c r="G311" s="6" t="s">
        <v>2266</v>
      </c>
      <c r="H311" s="7">
        <v>7</v>
      </c>
      <c r="I311" s="8">
        <v>6.5</v>
      </c>
      <c r="J311" s="2">
        <f t="shared" si="20"/>
        <v>6.7</v>
      </c>
      <c r="K311" s="7">
        <v>7</v>
      </c>
      <c r="L311" s="8">
        <v>5.5</v>
      </c>
      <c r="M311" s="2">
        <f t="shared" si="21"/>
        <v>6.1</v>
      </c>
      <c r="N311" s="8">
        <v>7</v>
      </c>
      <c r="O311" s="8">
        <v>7</v>
      </c>
      <c r="P311" s="2">
        <f t="shared" si="22"/>
        <v>7</v>
      </c>
      <c r="Q311" s="2">
        <f t="shared" si="23"/>
        <v>6.6</v>
      </c>
      <c r="R311" s="8" t="str">
        <f>VLOOKUP(Q311,Sheet1!$A$1:$B$10,2,1)</f>
        <v>Trung bình</v>
      </c>
      <c r="S311" s="8" t="str">
        <f t="shared" si="24"/>
        <v>Đạt</v>
      </c>
      <c r="T311" s="45"/>
    </row>
    <row r="312" spans="1:20" ht="24" customHeight="1" x14ac:dyDescent="0.25">
      <c r="A312" s="42">
        <v>302</v>
      </c>
      <c r="B312" s="3" t="s">
        <v>977</v>
      </c>
      <c r="C312" s="4" t="s">
        <v>37</v>
      </c>
      <c r="D312" s="4" t="s">
        <v>154</v>
      </c>
      <c r="E312" s="3" t="s">
        <v>918</v>
      </c>
      <c r="F312" s="5" t="s">
        <v>978</v>
      </c>
      <c r="G312" s="6" t="s">
        <v>2270</v>
      </c>
      <c r="H312" s="7">
        <v>8</v>
      </c>
      <c r="I312" s="8">
        <v>6</v>
      </c>
      <c r="J312" s="2">
        <f t="shared" si="20"/>
        <v>6.8</v>
      </c>
      <c r="K312" s="7">
        <v>7</v>
      </c>
      <c r="L312" s="8">
        <v>6</v>
      </c>
      <c r="M312" s="2">
        <f t="shared" si="21"/>
        <v>6.4</v>
      </c>
      <c r="N312" s="8">
        <v>7</v>
      </c>
      <c r="O312" s="8">
        <v>8</v>
      </c>
      <c r="P312" s="2">
        <f t="shared" si="22"/>
        <v>7.6</v>
      </c>
      <c r="Q312" s="2">
        <f t="shared" si="23"/>
        <v>7</v>
      </c>
      <c r="R312" s="8" t="str">
        <f>VLOOKUP(Q312,Sheet1!$A$1:$B$10,2,1)</f>
        <v>Khá</v>
      </c>
      <c r="S312" s="8" t="str">
        <f t="shared" si="24"/>
        <v>Đạt</v>
      </c>
      <c r="T312" s="45"/>
    </row>
    <row r="313" spans="1:20" ht="24" customHeight="1" x14ac:dyDescent="0.25">
      <c r="A313" s="42">
        <v>303</v>
      </c>
      <c r="B313" s="3" t="s">
        <v>979</v>
      </c>
      <c r="C313" s="4" t="s">
        <v>980</v>
      </c>
      <c r="D313" s="4" t="s">
        <v>162</v>
      </c>
      <c r="E313" s="3" t="s">
        <v>918</v>
      </c>
      <c r="F313" s="5" t="s">
        <v>981</v>
      </c>
      <c r="G313" s="6" t="s">
        <v>2257</v>
      </c>
      <c r="H313" s="7">
        <v>9</v>
      </c>
      <c r="I313" s="8">
        <v>5</v>
      </c>
      <c r="J313" s="2">
        <f t="shared" si="20"/>
        <v>6.6</v>
      </c>
      <c r="K313" s="7">
        <v>8</v>
      </c>
      <c r="L313" s="8">
        <v>5.5</v>
      </c>
      <c r="M313" s="2">
        <f t="shared" si="21"/>
        <v>6.5</v>
      </c>
      <c r="N313" s="8">
        <v>7</v>
      </c>
      <c r="O313" s="8">
        <v>8</v>
      </c>
      <c r="P313" s="2">
        <f t="shared" si="22"/>
        <v>7.6</v>
      </c>
      <c r="Q313" s="2">
        <f t="shared" si="23"/>
        <v>6.9</v>
      </c>
      <c r="R313" s="8" t="str">
        <f>VLOOKUP(Q313,Sheet1!$A$1:$B$10,2,1)</f>
        <v>Trung bình</v>
      </c>
      <c r="S313" s="8" t="str">
        <f t="shared" si="24"/>
        <v>Đạt</v>
      </c>
      <c r="T313" s="45"/>
    </row>
    <row r="314" spans="1:20" ht="24" customHeight="1" x14ac:dyDescent="0.25">
      <c r="A314" s="42">
        <v>304</v>
      </c>
      <c r="B314" s="3" t="s">
        <v>982</v>
      </c>
      <c r="C314" s="4" t="s">
        <v>246</v>
      </c>
      <c r="D314" s="4" t="s">
        <v>158</v>
      </c>
      <c r="E314" s="3" t="s">
        <v>918</v>
      </c>
      <c r="F314" s="5" t="s">
        <v>983</v>
      </c>
      <c r="G314" s="6" t="s">
        <v>2256</v>
      </c>
      <c r="H314" s="7">
        <v>5</v>
      </c>
      <c r="I314" s="8">
        <v>6.5</v>
      </c>
      <c r="J314" s="2">
        <f t="shared" si="20"/>
        <v>5.9</v>
      </c>
      <c r="K314" s="7">
        <v>7</v>
      </c>
      <c r="L314" s="8">
        <v>7</v>
      </c>
      <c r="M314" s="2">
        <f t="shared" si="21"/>
        <v>7</v>
      </c>
      <c r="N314" s="8">
        <v>6</v>
      </c>
      <c r="O314" s="8">
        <v>7</v>
      </c>
      <c r="P314" s="2">
        <f t="shared" si="22"/>
        <v>6.6</v>
      </c>
      <c r="Q314" s="2">
        <f t="shared" si="23"/>
        <v>6.4</v>
      </c>
      <c r="R314" s="8" t="str">
        <f>VLOOKUP(Q314,Sheet1!$A$1:$B$10,2,1)</f>
        <v>Trung bình</v>
      </c>
      <c r="S314" s="8" t="str">
        <f t="shared" si="24"/>
        <v>Đạt</v>
      </c>
      <c r="T314" s="45"/>
    </row>
    <row r="315" spans="1:20" ht="24" customHeight="1" x14ac:dyDescent="0.25">
      <c r="A315" s="42">
        <v>305</v>
      </c>
      <c r="B315" s="3" t="s">
        <v>984</v>
      </c>
      <c r="C315" s="4" t="s">
        <v>985</v>
      </c>
      <c r="D315" s="4" t="s">
        <v>166</v>
      </c>
      <c r="E315" s="3" t="s">
        <v>918</v>
      </c>
      <c r="F315" s="5" t="s">
        <v>986</v>
      </c>
      <c r="G315" s="6" t="s">
        <v>2291</v>
      </c>
      <c r="H315" s="7">
        <v>8</v>
      </c>
      <c r="I315" s="8">
        <v>7</v>
      </c>
      <c r="J315" s="2">
        <f t="shared" si="20"/>
        <v>7.4</v>
      </c>
      <c r="K315" s="7">
        <v>7</v>
      </c>
      <c r="L315" s="8">
        <v>7.5</v>
      </c>
      <c r="M315" s="2">
        <f t="shared" si="21"/>
        <v>7.3</v>
      </c>
      <c r="N315" s="8">
        <v>6</v>
      </c>
      <c r="O315" s="8">
        <v>8</v>
      </c>
      <c r="P315" s="2">
        <f t="shared" si="22"/>
        <v>7.2</v>
      </c>
      <c r="Q315" s="2">
        <f t="shared" si="23"/>
        <v>7.3</v>
      </c>
      <c r="R315" s="8" t="str">
        <f>VLOOKUP(Q315,Sheet1!$A$1:$B$10,2,1)</f>
        <v>Khá</v>
      </c>
      <c r="S315" s="8" t="str">
        <f t="shared" si="24"/>
        <v>Đạt</v>
      </c>
      <c r="T315" s="45"/>
    </row>
    <row r="316" spans="1:20" ht="24" customHeight="1" x14ac:dyDescent="0.25">
      <c r="A316" s="42">
        <v>306</v>
      </c>
      <c r="B316" s="3" t="s">
        <v>1033</v>
      </c>
      <c r="C316" s="4" t="s">
        <v>1034</v>
      </c>
      <c r="D316" s="4" t="s">
        <v>1035</v>
      </c>
      <c r="E316" s="3" t="s">
        <v>918</v>
      </c>
      <c r="F316" s="5" t="s">
        <v>1036</v>
      </c>
      <c r="G316" s="6" t="s">
        <v>2261</v>
      </c>
      <c r="H316" s="7">
        <v>8</v>
      </c>
      <c r="I316" s="8">
        <v>5</v>
      </c>
      <c r="J316" s="2">
        <f t="shared" si="20"/>
        <v>6.2</v>
      </c>
      <c r="K316" s="7">
        <v>6</v>
      </c>
      <c r="L316" s="8">
        <v>5.5</v>
      </c>
      <c r="M316" s="2">
        <f t="shared" si="21"/>
        <v>5.7</v>
      </c>
      <c r="N316" s="8">
        <v>6</v>
      </c>
      <c r="O316" s="8">
        <v>7</v>
      </c>
      <c r="P316" s="2">
        <f t="shared" si="22"/>
        <v>6.6</v>
      </c>
      <c r="Q316" s="2">
        <f t="shared" si="23"/>
        <v>6.2</v>
      </c>
      <c r="R316" s="8" t="str">
        <f>VLOOKUP(Q316,Sheet1!$A$1:$B$10,2,1)</f>
        <v>Trung bình</v>
      </c>
      <c r="S316" s="8" t="str">
        <f t="shared" si="24"/>
        <v>Đạt</v>
      </c>
      <c r="T316" s="45"/>
    </row>
    <row r="317" spans="1:20" ht="24" customHeight="1" x14ac:dyDescent="0.25">
      <c r="A317" s="42">
        <v>307</v>
      </c>
      <c r="B317" s="3" t="s">
        <v>990</v>
      </c>
      <c r="C317" s="4" t="s">
        <v>915</v>
      </c>
      <c r="D317" s="4" t="s">
        <v>439</v>
      </c>
      <c r="E317" s="3" t="s">
        <v>918</v>
      </c>
      <c r="F317" s="5" t="s">
        <v>991</v>
      </c>
      <c r="G317" s="6" t="s">
        <v>2283</v>
      </c>
      <c r="H317" s="7">
        <v>8</v>
      </c>
      <c r="I317" s="8">
        <v>5.5</v>
      </c>
      <c r="J317" s="2">
        <f t="shared" si="20"/>
        <v>6.5</v>
      </c>
      <c r="K317" s="7">
        <v>6</v>
      </c>
      <c r="L317" s="8">
        <v>6</v>
      </c>
      <c r="M317" s="2">
        <f t="shared" si="21"/>
        <v>6</v>
      </c>
      <c r="N317" s="8">
        <v>6</v>
      </c>
      <c r="O317" s="8">
        <v>8</v>
      </c>
      <c r="P317" s="2">
        <f t="shared" si="22"/>
        <v>7.2</v>
      </c>
      <c r="Q317" s="2">
        <f t="shared" si="23"/>
        <v>6.6</v>
      </c>
      <c r="R317" s="8" t="str">
        <f>VLOOKUP(Q317,Sheet1!$A$1:$B$10,2,1)</f>
        <v>Trung bình</v>
      </c>
      <c r="S317" s="8" t="str">
        <f t="shared" si="24"/>
        <v>Đạt</v>
      </c>
      <c r="T317" s="45"/>
    </row>
    <row r="318" spans="1:20" ht="24" customHeight="1" x14ac:dyDescent="0.25">
      <c r="A318" s="42">
        <v>308</v>
      </c>
      <c r="B318" s="3" t="s">
        <v>987</v>
      </c>
      <c r="C318" s="4" t="s">
        <v>181</v>
      </c>
      <c r="D318" s="4" t="s">
        <v>988</v>
      </c>
      <c r="E318" s="3" t="s">
        <v>918</v>
      </c>
      <c r="F318" s="5" t="s">
        <v>989</v>
      </c>
      <c r="G318" s="6" t="s">
        <v>2260</v>
      </c>
      <c r="H318" s="7">
        <v>6</v>
      </c>
      <c r="I318" s="8">
        <v>6.5</v>
      </c>
      <c r="J318" s="2">
        <f t="shared" si="20"/>
        <v>6.3</v>
      </c>
      <c r="K318" s="7">
        <v>7</v>
      </c>
      <c r="L318" s="8">
        <v>7</v>
      </c>
      <c r="M318" s="2">
        <f t="shared" si="21"/>
        <v>7</v>
      </c>
      <c r="N318" s="8">
        <v>5</v>
      </c>
      <c r="O318" s="8">
        <v>9</v>
      </c>
      <c r="P318" s="2">
        <f t="shared" si="22"/>
        <v>7.4</v>
      </c>
      <c r="Q318" s="2">
        <f t="shared" si="23"/>
        <v>6.8</v>
      </c>
      <c r="R318" s="8" t="str">
        <f>VLOOKUP(Q318,Sheet1!$A$1:$B$10,2,1)</f>
        <v>Trung bình</v>
      </c>
      <c r="S318" s="8" t="str">
        <f t="shared" si="24"/>
        <v>Đạt</v>
      </c>
      <c r="T318" s="45"/>
    </row>
    <row r="319" spans="1:20" ht="24" customHeight="1" x14ac:dyDescent="0.25">
      <c r="A319" s="42">
        <v>309</v>
      </c>
      <c r="B319" s="3" t="s">
        <v>992</v>
      </c>
      <c r="C319" s="4" t="s">
        <v>993</v>
      </c>
      <c r="D319" s="4" t="s">
        <v>803</v>
      </c>
      <c r="E319" s="3" t="s">
        <v>918</v>
      </c>
      <c r="F319" s="5" t="s">
        <v>994</v>
      </c>
      <c r="G319" s="6" t="s">
        <v>2254</v>
      </c>
      <c r="H319" s="7">
        <v>6</v>
      </c>
      <c r="I319" s="8">
        <v>8</v>
      </c>
      <c r="J319" s="2">
        <f t="shared" si="20"/>
        <v>7.2</v>
      </c>
      <c r="K319" s="7">
        <v>7</v>
      </c>
      <c r="L319" s="8">
        <v>4</v>
      </c>
      <c r="M319" s="2">
        <f t="shared" si="21"/>
        <v>5.2</v>
      </c>
      <c r="N319" s="8">
        <v>6</v>
      </c>
      <c r="O319" s="8">
        <v>5</v>
      </c>
      <c r="P319" s="2">
        <f t="shared" si="22"/>
        <v>5.4</v>
      </c>
      <c r="Q319" s="2">
        <f t="shared" si="23"/>
        <v>6</v>
      </c>
      <c r="R319" s="8" t="str">
        <f>VLOOKUP(Q319,Sheet1!$A$1:$B$10,2,1)</f>
        <v>Trung bình</v>
      </c>
      <c r="S319" s="8" t="str">
        <f t="shared" si="24"/>
        <v>Đạt</v>
      </c>
      <c r="T319" s="45"/>
    </row>
    <row r="320" spans="1:20" ht="24" customHeight="1" x14ac:dyDescent="0.25">
      <c r="A320" s="42">
        <v>310</v>
      </c>
      <c r="B320" s="3" t="s">
        <v>995</v>
      </c>
      <c r="C320" s="4" t="s">
        <v>996</v>
      </c>
      <c r="D320" s="4" t="s">
        <v>803</v>
      </c>
      <c r="E320" s="3" t="s">
        <v>918</v>
      </c>
      <c r="F320" s="5" t="s">
        <v>997</v>
      </c>
      <c r="G320" s="6" t="s">
        <v>2266</v>
      </c>
      <c r="H320" s="7">
        <v>5</v>
      </c>
      <c r="I320" s="8">
        <v>5</v>
      </c>
      <c r="J320" s="2">
        <f t="shared" si="20"/>
        <v>5</v>
      </c>
      <c r="K320" s="7">
        <v>7</v>
      </c>
      <c r="L320" s="8">
        <v>6.5</v>
      </c>
      <c r="M320" s="2">
        <f t="shared" si="21"/>
        <v>6.7</v>
      </c>
      <c r="N320" s="8">
        <v>5</v>
      </c>
      <c r="O320" s="8">
        <v>5</v>
      </c>
      <c r="P320" s="2">
        <f t="shared" si="22"/>
        <v>5</v>
      </c>
      <c r="Q320" s="2">
        <f t="shared" si="23"/>
        <v>5.4</v>
      </c>
      <c r="R320" s="8" t="str">
        <f>VLOOKUP(Q320,Sheet1!$A$1:$B$10,2,1)</f>
        <v>Trung bình yếu</v>
      </c>
      <c r="S320" s="8" t="str">
        <f t="shared" si="24"/>
        <v>Đạt</v>
      </c>
      <c r="T320" s="45"/>
    </row>
    <row r="321" spans="1:20" ht="24" customHeight="1" x14ac:dyDescent="0.25">
      <c r="A321" s="42">
        <v>311</v>
      </c>
      <c r="B321" s="3" t="s">
        <v>998</v>
      </c>
      <c r="C321" s="4" t="s">
        <v>999</v>
      </c>
      <c r="D321" s="4" t="s">
        <v>1000</v>
      </c>
      <c r="E321" s="3" t="s">
        <v>918</v>
      </c>
      <c r="F321" s="5" t="s">
        <v>1001</v>
      </c>
      <c r="G321" s="6" t="s">
        <v>2256</v>
      </c>
      <c r="H321" s="7">
        <v>6</v>
      </c>
      <c r="I321" s="8">
        <v>6</v>
      </c>
      <c r="J321" s="2">
        <f t="shared" si="20"/>
        <v>6</v>
      </c>
      <c r="K321" s="7">
        <v>6</v>
      </c>
      <c r="L321" s="8">
        <v>6.5</v>
      </c>
      <c r="M321" s="2">
        <f t="shared" si="21"/>
        <v>6.3</v>
      </c>
      <c r="N321" s="8">
        <v>5</v>
      </c>
      <c r="O321" s="8">
        <v>5</v>
      </c>
      <c r="P321" s="2">
        <f t="shared" si="22"/>
        <v>5</v>
      </c>
      <c r="Q321" s="2">
        <f t="shared" si="23"/>
        <v>5.7</v>
      </c>
      <c r="R321" s="8" t="str">
        <f>VLOOKUP(Q321,Sheet1!$A$1:$B$10,2,1)</f>
        <v>Trung bình</v>
      </c>
      <c r="S321" s="8" t="str">
        <f t="shared" si="24"/>
        <v>Đạt</v>
      </c>
      <c r="T321" s="45"/>
    </row>
    <row r="322" spans="1:20" ht="24" customHeight="1" x14ac:dyDescent="0.25">
      <c r="A322" s="42">
        <v>312</v>
      </c>
      <c r="B322" s="3" t="s">
        <v>1002</v>
      </c>
      <c r="C322" s="4" t="s">
        <v>1003</v>
      </c>
      <c r="D322" s="4" t="s">
        <v>693</v>
      </c>
      <c r="E322" s="3" t="s">
        <v>918</v>
      </c>
      <c r="F322" s="5" t="s">
        <v>1004</v>
      </c>
      <c r="G322" s="6" t="s">
        <v>2256</v>
      </c>
      <c r="H322" s="7">
        <v>8</v>
      </c>
      <c r="I322" s="8">
        <v>5</v>
      </c>
      <c r="J322" s="2">
        <f t="shared" si="20"/>
        <v>6.2</v>
      </c>
      <c r="K322" s="7">
        <v>6</v>
      </c>
      <c r="L322" s="8">
        <v>8</v>
      </c>
      <c r="M322" s="2">
        <f t="shared" si="21"/>
        <v>7.2</v>
      </c>
      <c r="N322" s="8">
        <v>6</v>
      </c>
      <c r="O322" s="8">
        <v>6</v>
      </c>
      <c r="P322" s="2">
        <f t="shared" si="22"/>
        <v>6</v>
      </c>
      <c r="Q322" s="2">
        <f t="shared" si="23"/>
        <v>6.3</v>
      </c>
      <c r="R322" s="8" t="str">
        <f>VLOOKUP(Q322,Sheet1!$A$1:$B$10,2,1)</f>
        <v>Trung bình</v>
      </c>
      <c r="S322" s="8" t="str">
        <f t="shared" si="24"/>
        <v>Đạt</v>
      </c>
      <c r="T322" s="45"/>
    </row>
    <row r="323" spans="1:20" ht="24" customHeight="1" x14ac:dyDescent="0.25">
      <c r="A323" s="42">
        <v>313</v>
      </c>
      <c r="B323" s="3" t="s">
        <v>1005</v>
      </c>
      <c r="C323" s="4" t="s">
        <v>275</v>
      </c>
      <c r="D323" s="4" t="s">
        <v>174</v>
      </c>
      <c r="E323" s="3" t="s">
        <v>918</v>
      </c>
      <c r="F323" s="5" t="s">
        <v>1006</v>
      </c>
      <c r="G323" s="6" t="s">
        <v>2262</v>
      </c>
      <c r="H323" s="7">
        <v>6</v>
      </c>
      <c r="I323" s="8">
        <v>6.5</v>
      </c>
      <c r="J323" s="2">
        <f t="shared" si="20"/>
        <v>6.3</v>
      </c>
      <c r="K323" s="7">
        <v>7</v>
      </c>
      <c r="L323" s="8">
        <v>7</v>
      </c>
      <c r="M323" s="2">
        <f t="shared" si="21"/>
        <v>7</v>
      </c>
      <c r="N323" s="8">
        <v>6</v>
      </c>
      <c r="O323" s="8">
        <v>8</v>
      </c>
      <c r="P323" s="2">
        <f t="shared" si="22"/>
        <v>7.2</v>
      </c>
      <c r="Q323" s="2">
        <f t="shared" si="23"/>
        <v>6.8</v>
      </c>
      <c r="R323" s="8" t="str">
        <f>VLOOKUP(Q323,Sheet1!$A$1:$B$10,2,1)</f>
        <v>Trung bình</v>
      </c>
      <c r="S323" s="8" t="str">
        <f t="shared" si="24"/>
        <v>Đạt</v>
      </c>
      <c r="T323" s="45"/>
    </row>
    <row r="324" spans="1:20" ht="24" customHeight="1" x14ac:dyDescent="0.25">
      <c r="A324" s="42">
        <v>314</v>
      </c>
      <c r="B324" s="3" t="s">
        <v>1007</v>
      </c>
      <c r="C324" s="4" t="s">
        <v>424</v>
      </c>
      <c r="D324" s="4" t="s">
        <v>174</v>
      </c>
      <c r="E324" s="3" t="s">
        <v>918</v>
      </c>
      <c r="F324" s="5" t="s">
        <v>1008</v>
      </c>
      <c r="G324" s="6" t="s">
        <v>2256</v>
      </c>
      <c r="H324" s="7">
        <v>8</v>
      </c>
      <c r="I324" s="8">
        <v>6.5</v>
      </c>
      <c r="J324" s="2">
        <f t="shared" si="20"/>
        <v>7.1</v>
      </c>
      <c r="K324" s="7">
        <v>8</v>
      </c>
      <c r="L324" s="8">
        <v>5.5</v>
      </c>
      <c r="M324" s="2">
        <f t="shared" si="21"/>
        <v>6.5</v>
      </c>
      <c r="N324" s="8">
        <v>7</v>
      </c>
      <c r="O324" s="8">
        <v>8</v>
      </c>
      <c r="P324" s="2">
        <f t="shared" si="22"/>
        <v>7.6</v>
      </c>
      <c r="Q324" s="2">
        <f t="shared" si="23"/>
        <v>7.1</v>
      </c>
      <c r="R324" s="8" t="str">
        <f>VLOOKUP(Q324,Sheet1!$A$1:$B$10,2,1)</f>
        <v>Khá</v>
      </c>
      <c r="S324" s="8" t="str">
        <f t="shared" si="24"/>
        <v>Đạt</v>
      </c>
      <c r="T324" s="45"/>
    </row>
    <row r="325" spans="1:20" ht="24" customHeight="1" x14ac:dyDescent="0.25">
      <c r="A325" s="42">
        <v>315</v>
      </c>
      <c r="B325" s="3" t="s">
        <v>1009</v>
      </c>
      <c r="C325" s="4" t="s">
        <v>431</v>
      </c>
      <c r="D325" s="4" t="s">
        <v>313</v>
      </c>
      <c r="E325" s="3" t="s">
        <v>918</v>
      </c>
      <c r="F325" s="5" t="s">
        <v>1010</v>
      </c>
      <c r="G325" s="6" t="s">
        <v>2266</v>
      </c>
      <c r="H325" s="7">
        <v>8</v>
      </c>
      <c r="I325" s="8">
        <v>7</v>
      </c>
      <c r="J325" s="2">
        <f t="shared" si="20"/>
        <v>7.4</v>
      </c>
      <c r="K325" s="7">
        <v>7</v>
      </c>
      <c r="L325" s="8">
        <v>8</v>
      </c>
      <c r="M325" s="2">
        <f t="shared" si="21"/>
        <v>7.6</v>
      </c>
      <c r="N325" s="8">
        <v>6</v>
      </c>
      <c r="O325" s="8">
        <v>9</v>
      </c>
      <c r="P325" s="2">
        <f t="shared" si="22"/>
        <v>7.8</v>
      </c>
      <c r="Q325" s="2">
        <f t="shared" si="23"/>
        <v>7.6</v>
      </c>
      <c r="R325" s="8" t="str">
        <f>VLOOKUP(Q325,Sheet1!$A$1:$B$10,2,1)</f>
        <v>Khá</v>
      </c>
      <c r="S325" s="8" t="str">
        <f t="shared" si="24"/>
        <v>Đạt</v>
      </c>
      <c r="T325" s="45"/>
    </row>
    <row r="326" spans="1:20" ht="24" customHeight="1" x14ac:dyDescent="0.25">
      <c r="A326" s="42">
        <v>316</v>
      </c>
      <c r="B326" s="3" t="s">
        <v>1011</v>
      </c>
      <c r="C326" s="4" t="s">
        <v>1012</v>
      </c>
      <c r="D326" s="4" t="s">
        <v>454</v>
      </c>
      <c r="E326" s="3" t="s">
        <v>918</v>
      </c>
      <c r="F326" s="5" t="s">
        <v>501</v>
      </c>
      <c r="G326" s="6" t="s">
        <v>2256</v>
      </c>
      <c r="H326" s="7">
        <v>7</v>
      </c>
      <c r="I326" s="8">
        <v>4.5</v>
      </c>
      <c r="J326" s="2">
        <f t="shared" si="20"/>
        <v>5.5</v>
      </c>
      <c r="K326" s="7">
        <v>7</v>
      </c>
      <c r="L326" s="8">
        <v>6.5</v>
      </c>
      <c r="M326" s="2">
        <f t="shared" si="21"/>
        <v>6.7</v>
      </c>
      <c r="N326" s="8">
        <v>6</v>
      </c>
      <c r="O326" s="8">
        <v>5</v>
      </c>
      <c r="P326" s="2">
        <f t="shared" si="22"/>
        <v>5.4</v>
      </c>
      <c r="Q326" s="2">
        <f t="shared" si="23"/>
        <v>5.7</v>
      </c>
      <c r="R326" s="8" t="str">
        <f>VLOOKUP(Q326,Sheet1!$A$1:$B$10,2,1)</f>
        <v>Trung bình</v>
      </c>
      <c r="S326" s="8" t="str">
        <f t="shared" si="24"/>
        <v>Đạt</v>
      </c>
      <c r="T326" s="45"/>
    </row>
    <row r="327" spans="1:20" ht="24" customHeight="1" x14ac:dyDescent="0.25">
      <c r="A327" s="42">
        <v>317</v>
      </c>
      <c r="B327" s="3" t="s">
        <v>1013</v>
      </c>
      <c r="C327" s="4" t="s">
        <v>1014</v>
      </c>
      <c r="D327" s="4" t="s">
        <v>454</v>
      </c>
      <c r="E327" s="3" t="s">
        <v>918</v>
      </c>
      <c r="F327" s="5" t="s">
        <v>498</v>
      </c>
      <c r="G327" s="6" t="s">
        <v>2267</v>
      </c>
      <c r="H327" s="7">
        <v>8</v>
      </c>
      <c r="I327" s="8">
        <v>8.5</v>
      </c>
      <c r="J327" s="2">
        <f t="shared" si="20"/>
        <v>8.3000000000000007</v>
      </c>
      <c r="K327" s="7">
        <v>7</v>
      </c>
      <c r="L327" s="8">
        <v>8</v>
      </c>
      <c r="M327" s="2">
        <f t="shared" si="21"/>
        <v>7.6</v>
      </c>
      <c r="N327" s="8">
        <v>6</v>
      </c>
      <c r="O327" s="8">
        <v>5</v>
      </c>
      <c r="P327" s="2">
        <f t="shared" si="22"/>
        <v>5.4</v>
      </c>
      <c r="Q327" s="2">
        <f t="shared" si="23"/>
        <v>7</v>
      </c>
      <c r="R327" s="8" t="str">
        <f>VLOOKUP(Q327,Sheet1!$A$1:$B$10,2,1)</f>
        <v>Khá</v>
      </c>
      <c r="S327" s="8" t="str">
        <f t="shared" si="24"/>
        <v>Đạt</v>
      </c>
      <c r="T327" s="45"/>
    </row>
    <row r="328" spans="1:20" ht="24" customHeight="1" x14ac:dyDescent="0.25">
      <c r="A328" s="42">
        <v>318</v>
      </c>
      <c r="B328" s="3" t="s">
        <v>1015</v>
      </c>
      <c r="C328" s="4" t="s">
        <v>275</v>
      </c>
      <c r="D328" s="4" t="s">
        <v>705</v>
      </c>
      <c r="E328" s="3" t="s">
        <v>918</v>
      </c>
      <c r="F328" s="5" t="s">
        <v>1016</v>
      </c>
      <c r="G328" s="6" t="s">
        <v>2270</v>
      </c>
      <c r="H328" s="7">
        <v>8</v>
      </c>
      <c r="I328" s="8">
        <v>7</v>
      </c>
      <c r="J328" s="2">
        <f t="shared" si="20"/>
        <v>7.4</v>
      </c>
      <c r="K328" s="7">
        <v>7</v>
      </c>
      <c r="L328" s="8">
        <v>8</v>
      </c>
      <c r="M328" s="2">
        <f t="shared" si="21"/>
        <v>7.6</v>
      </c>
      <c r="N328" s="8">
        <v>6</v>
      </c>
      <c r="O328" s="8">
        <v>5</v>
      </c>
      <c r="P328" s="2">
        <f t="shared" si="22"/>
        <v>5.4</v>
      </c>
      <c r="Q328" s="2">
        <f t="shared" si="23"/>
        <v>6.7</v>
      </c>
      <c r="R328" s="8" t="str">
        <f>VLOOKUP(Q328,Sheet1!$A$1:$B$10,2,1)</f>
        <v>Trung bình</v>
      </c>
      <c r="S328" s="8" t="str">
        <f t="shared" si="24"/>
        <v>Đạt</v>
      </c>
      <c r="T328" s="45"/>
    </row>
    <row r="329" spans="1:20" ht="24" customHeight="1" x14ac:dyDescent="0.25">
      <c r="A329" s="42">
        <v>319</v>
      </c>
      <c r="B329" s="3" t="s">
        <v>1017</v>
      </c>
      <c r="C329" s="4" t="s">
        <v>136</v>
      </c>
      <c r="D329" s="4" t="s">
        <v>1018</v>
      </c>
      <c r="E329" s="3" t="s">
        <v>918</v>
      </c>
      <c r="F329" s="5" t="s">
        <v>1019</v>
      </c>
      <c r="G329" s="6" t="s">
        <v>2260</v>
      </c>
      <c r="H329" s="7">
        <v>7</v>
      </c>
      <c r="I329" s="8">
        <v>6.5</v>
      </c>
      <c r="J329" s="2">
        <f t="shared" si="20"/>
        <v>6.7</v>
      </c>
      <c r="K329" s="7">
        <v>7</v>
      </c>
      <c r="L329" s="8">
        <v>6</v>
      </c>
      <c r="M329" s="2">
        <f t="shared" si="21"/>
        <v>6.4</v>
      </c>
      <c r="N329" s="8">
        <v>6</v>
      </c>
      <c r="O329" s="8">
        <v>8</v>
      </c>
      <c r="P329" s="2">
        <f t="shared" si="22"/>
        <v>7.2</v>
      </c>
      <c r="Q329" s="2">
        <f t="shared" si="23"/>
        <v>6.8</v>
      </c>
      <c r="R329" s="8" t="str">
        <f>VLOOKUP(Q329,Sheet1!$A$1:$B$10,2,1)</f>
        <v>Trung bình</v>
      </c>
      <c r="S329" s="8" t="str">
        <f t="shared" si="24"/>
        <v>Đạt</v>
      </c>
      <c r="T329" s="45"/>
    </row>
    <row r="330" spans="1:20" ht="24" customHeight="1" x14ac:dyDescent="0.25">
      <c r="A330" s="42">
        <v>320</v>
      </c>
      <c r="B330" s="3" t="s">
        <v>1020</v>
      </c>
      <c r="C330" s="4" t="s">
        <v>903</v>
      </c>
      <c r="D330" s="4" t="s">
        <v>468</v>
      </c>
      <c r="E330" s="3" t="s">
        <v>918</v>
      </c>
      <c r="F330" s="5" t="s">
        <v>1021</v>
      </c>
      <c r="G330" s="6" t="s">
        <v>2260</v>
      </c>
      <c r="H330" s="7">
        <v>7</v>
      </c>
      <c r="I330" s="8">
        <v>7</v>
      </c>
      <c r="J330" s="2">
        <f t="shared" si="20"/>
        <v>7</v>
      </c>
      <c r="K330" s="7">
        <v>7</v>
      </c>
      <c r="L330" s="8">
        <v>7.5</v>
      </c>
      <c r="M330" s="2">
        <f t="shared" si="21"/>
        <v>7.3</v>
      </c>
      <c r="N330" s="8">
        <v>6</v>
      </c>
      <c r="O330" s="8">
        <v>6</v>
      </c>
      <c r="P330" s="2">
        <f t="shared" si="22"/>
        <v>6</v>
      </c>
      <c r="Q330" s="2">
        <f t="shared" si="23"/>
        <v>6.7</v>
      </c>
      <c r="R330" s="8" t="str">
        <f>VLOOKUP(Q330,Sheet1!$A$1:$B$10,2,1)</f>
        <v>Trung bình</v>
      </c>
      <c r="S330" s="8" t="str">
        <f t="shared" si="24"/>
        <v>Đạt</v>
      </c>
      <c r="T330" s="45"/>
    </row>
    <row r="331" spans="1:20" ht="24" customHeight="1" x14ac:dyDescent="0.25">
      <c r="A331" s="42">
        <v>321</v>
      </c>
      <c r="B331" s="3" t="s">
        <v>1022</v>
      </c>
      <c r="C331" s="4" t="s">
        <v>837</v>
      </c>
      <c r="D331" s="4" t="s">
        <v>708</v>
      </c>
      <c r="E331" s="3" t="s">
        <v>918</v>
      </c>
      <c r="F331" s="5" t="s">
        <v>39</v>
      </c>
      <c r="G331" s="6" t="s">
        <v>2260</v>
      </c>
      <c r="H331" s="7">
        <v>7</v>
      </c>
      <c r="I331" s="8">
        <v>7</v>
      </c>
      <c r="J331" s="2">
        <f t="shared" ref="J331:J394" si="25">ROUND(SUMPRODUCT($H$9:$I$9,H331:I331),1)</f>
        <v>7</v>
      </c>
      <c r="K331" s="7">
        <v>7</v>
      </c>
      <c r="L331" s="8">
        <v>7</v>
      </c>
      <c r="M331" s="2">
        <f t="shared" ref="M331:M394" si="26">ROUND(SUMPRODUCT($K$9:$L$9,K331:L331),1)</f>
        <v>7</v>
      </c>
      <c r="N331" s="8">
        <v>6</v>
      </c>
      <c r="O331" s="8">
        <v>7</v>
      </c>
      <c r="P331" s="2">
        <f t="shared" ref="P331:P394" si="27">ROUND(SUMPRODUCT($N$9:$O$9,N331:O331),1)</f>
        <v>6.6</v>
      </c>
      <c r="Q331" s="2">
        <f t="shared" si="23"/>
        <v>6.8</v>
      </c>
      <c r="R331" s="8" t="str">
        <f>VLOOKUP(Q331,Sheet1!$A$1:$B$10,2,1)</f>
        <v>Trung bình</v>
      </c>
      <c r="S331" s="8" t="str">
        <f t="shared" si="24"/>
        <v>Đạt</v>
      </c>
      <c r="T331" s="45"/>
    </row>
    <row r="332" spans="1:20" ht="24" customHeight="1" x14ac:dyDescent="0.25">
      <c r="A332" s="42">
        <v>322</v>
      </c>
      <c r="B332" s="3" t="s">
        <v>1023</v>
      </c>
      <c r="C332" s="4" t="s">
        <v>1024</v>
      </c>
      <c r="D332" s="4" t="s">
        <v>913</v>
      </c>
      <c r="E332" s="3" t="s">
        <v>918</v>
      </c>
      <c r="F332" s="5" t="s">
        <v>1025</v>
      </c>
      <c r="G332" s="6" t="s">
        <v>2261</v>
      </c>
      <c r="H332" s="7">
        <v>8</v>
      </c>
      <c r="I332" s="8">
        <v>8</v>
      </c>
      <c r="J332" s="2">
        <f t="shared" si="25"/>
        <v>8</v>
      </c>
      <c r="K332" s="7">
        <v>7</v>
      </c>
      <c r="L332" s="8">
        <v>7.5</v>
      </c>
      <c r="M332" s="2">
        <f t="shared" si="26"/>
        <v>7.3</v>
      </c>
      <c r="N332" s="8">
        <v>6</v>
      </c>
      <c r="O332" s="8">
        <v>5</v>
      </c>
      <c r="P332" s="2">
        <f t="shared" si="27"/>
        <v>5.4</v>
      </c>
      <c r="Q332" s="2">
        <f t="shared" ref="Q332:Q395" si="28">TRUNC(SUMPRODUCT(H332:P332,$H$10:$P$10)/SUM($H$10:$P$10),1)</f>
        <v>6.8</v>
      </c>
      <c r="R332" s="8" t="str">
        <f>VLOOKUP(Q332,Sheet1!$A$1:$B$10,2,1)</f>
        <v>Trung bình</v>
      </c>
      <c r="S332" s="8" t="str">
        <f t="shared" ref="S332:S395" si="29">IF(AND(MIN(J332,M332,P332)&gt;=4,Q332&gt;=5),"Đạt","Không Đạt")</f>
        <v>Đạt</v>
      </c>
      <c r="T332" s="45"/>
    </row>
    <row r="333" spans="1:20" ht="24" customHeight="1" x14ac:dyDescent="0.25">
      <c r="A333" s="42">
        <v>323</v>
      </c>
      <c r="B333" s="3" t="s">
        <v>1026</v>
      </c>
      <c r="C333" s="4" t="s">
        <v>1027</v>
      </c>
      <c r="D333" s="4" t="s">
        <v>182</v>
      </c>
      <c r="E333" s="3" t="s">
        <v>918</v>
      </c>
      <c r="F333" s="5" t="s">
        <v>1028</v>
      </c>
      <c r="G333" s="6" t="s">
        <v>2254</v>
      </c>
      <c r="H333" s="7">
        <v>6</v>
      </c>
      <c r="I333" s="8">
        <v>7.5</v>
      </c>
      <c r="J333" s="2">
        <f t="shared" si="25"/>
        <v>6.9</v>
      </c>
      <c r="K333" s="7">
        <v>7</v>
      </c>
      <c r="L333" s="8">
        <v>6.5</v>
      </c>
      <c r="M333" s="2">
        <f t="shared" si="26"/>
        <v>6.7</v>
      </c>
      <c r="N333" s="8">
        <v>5</v>
      </c>
      <c r="O333" s="8">
        <v>6</v>
      </c>
      <c r="P333" s="2">
        <f t="shared" si="27"/>
        <v>5.6</v>
      </c>
      <c r="Q333" s="2">
        <f t="shared" si="28"/>
        <v>6.3</v>
      </c>
      <c r="R333" s="8" t="str">
        <f>VLOOKUP(Q333,Sheet1!$A$1:$B$10,2,1)</f>
        <v>Trung bình</v>
      </c>
      <c r="S333" s="8" t="str">
        <f t="shared" si="29"/>
        <v>Đạt</v>
      </c>
      <c r="T333" s="45"/>
    </row>
    <row r="334" spans="1:20" ht="24" customHeight="1" x14ac:dyDescent="0.25">
      <c r="A334" s="42">
        <v>324</v>
      </c>
      <c r="B334" s="3" t="s">
        <v>1029</v>
      </c>
      <c r="C334" s="4" t="s">
        <v>78</v>
      </c>
      <c r="D334" s="4" t="s">
        <v>182</v>
      </c>
      <c r="E334" s="3" t="s">
        <v>918</v>
      </c>
      <c r="F334" s="5" t="s">
        <v>1030</v>
      </c>
      <c r="G334" s="6" t="s">
        <v>2280</v>
      </c>
      <c r="H334" s="7">
        <v>8</v>
      </c>
      <c r="I334" s="8">
        <v>5</v>
      </c>
      <c r="J334" s="2">
        <f t="shared" si="25"/>
        <v>6.2</v>
      </c>
      <c r="K334" s="7">
        <v>7</v>
      </c>
      <c r="L334" s="8">
        <v>5</v>
      </c>
      <c r="M334" s="2">
        <f t="shared" si="26"/>
        <v>5.8</v>
      </c>
      <c r="N334" s="8">
        <v>6</v>
      </c>
      <c r="O334" s="8">
        <v>6</v>
      </c>
      <c r="P334" s="2">
        <f t="shared" si="27"/>
        <v>6</v>
      </c>
      <c r="Q334" s="2">
        <f t="shared" si="28"/>
        <v>6</v>
      </c>
      <c r="R334" s="8" t="str">
        <f>VLOOKUP(Q334,Sheet1!$A$1:$B$10,2,1)</f>
        <v>Trung bình</v>
      </c>
      <c r="S334" s="8" t="str">
        <f t="shared" si="29"/>
        <v>Đạt</v>
      </c>
      <c r="T334" s="45"/>
    </row>
    <row r="335" spans="1:20" ht="24" customHeight="1" x14ac:dyDescent="0.25">
      <c r="A335" s="42">
        <v>325</v>
      </c>
      <c r="B335" s="35" t="s">
        <v>1823</v>
      </c>
      <c r="C335" s="50" t="s">
        <v>1824</v>
      </c>
      <c r="D335" s="4" t="s">
        <v>1825</v>
      </c>
      <c r="E335" s="3" t="s">
        <v>1822</v>
      </c>
      <c r="F335" s="5" t="s">
        <v>1692</v>
      </c>
      <c r="G335" s="6" t="s">
        <v>2257</v>
      </c>
      <c r="H335" s="7">
        <v>7</v>
      </c>
      <c r="I335" s="8">
        <v>6.5</v>
      </c>
      <c r="J335" s="2">
        <f t="shared" si="25"/>
        <v>6.7</v>
      </c>
      <c r="K335" s="7">
        <v>8</v>
      </c>
      <c r="L335" s="8">
        <v>8</v>
      </c>
      <c r="M335" s="2">
        <f t="shared" si="26"/>
        <v>8</v>
      </c>
      <c r="N335" s="8">
        <v>6</v>
      </c>
      <c r="O335" s="8">
        <v>6</v>
      </c>
      <c r="P335" s="2">
        <f t="shared" si="27"/>
        <v>6</v>
      </c>
      <c r="Q335" s="2">
        <f t="shared" si="28"/>
        <v>6.7</v>
      </c>
      <c r="R335" s="8" t="str">
        <f>VLOOKUP(Q335,Sheet1!$A$1:$B$10,2,1)</f>
        <v>Trung bình</v>
      </c>
      <c r="S335" s="8" t="str">
        <f t="shared" si="29"/>
        <v>Đạt</v>
      </c>
      <c r="T335" s="45"/>
    </row>
    <row r="336" spans="1:20" ht="24" customHeight="1" x14ac:dyDescent="0.25">
      <c r="A336" s="42">
        <v>326</v>
      </c>
      <c r="B336" s="3" t="s">
        <v>1037</v>
      </c>
      <c r="C336" s="4" t="s">
        <v>1038</v>
      </c>
      <c r="D336" s="4" t="s">
        <v>1039</v>
      </c>
      <c r="E336" s="3" t="s">
        <v>1040</v>
      </c>
      <c r="F336" s="5" t="s">
        <v>245</v>
      </c>
      <c r="G336" s="6" t="s">
        <v>2269</v>
      </c>
      <c r="H336" s="7">
        <v>7</v>
      </c>
      <c r="I336" s="8">
        <v>8</v>
      </c>
      <c r="J336" s="2">
        <f t="shared" si="25"/>
        <v>7.6</v>
      </c>
      <c r="K336" s="7">
        <v>8</v>
      </c>
      <c r="L336" s="8">
        <v>7</v>
      </c>
      <c r="M336" s="2">
        <f t="shared" si="26"/>
        <v>7.4</v>
      </c>
      <c r="N336" s="8">
        <v>6</v>
      </c>
      <c r="O336" s="8">
        <v>5</v>
      </c>
      <c r="P336" s="2">
        <f t="shared" si="27"/>
        <v>5.4</v>
      </c>
      <c r="Q336" s="2">
        <f t="shared" si="28"/>
        <v>6.7</v>
      </c>
      <c r="R336" s="8" t="str">
        <f>VLOOKUP(Q336,Sheet1!$A$1:$B$10,2,1)</f>
        <v>Trung bình</v>
      </c>
      <c r="S336" s="8" t="str">
        <f t="shared" si="29"/>
        <v>Đạt</v>
      </c>
      <c r="T336" s="45"/>
    </row>
    <row r="337" spans="1:20" ht="24" customHeight="1" x14ac:dyDescent="0.25">
      <c r="A337" s="42">
        <v>327</v>
      </c>
      <c r="B337" s="35" t="s">
        <v>1820</v>
      </c>
      <c r="C337" s="50" t="s">
        <v>1821</v>
      </c>
      <c r="D337" s="4" t="s">
        <v>12</v>
      </c>
      <c r="E337" s="3" t="s">
        <v>1822</v>
      </c>
      <c r="F337" s="5" t="s">
        <v>1710</v>
      </c>
      <c r="G337" s="6" t="s">
        <v>2266</v>
      </c>
      <c r="H337" s="7">
        <v>6</v>
      </c>
      <c r="I337" s="8">
        <v>5.5</v>
      </c>
      <c r="J337" s="2">
        <f t="shared" si="25"/>
        <v>5.7</v>
      </c>
      <c r="K337" s="7">
        <v>7</v>
      </c>
      <c r="L337" s="8">
        <v>7</v>
      </c>
      <c r="M337" s="2">
        <f t="shared" si="26"/>
        <v>7</v>
      </c>
      <c r="N337" s="8">
        <v>6</v>
      </c>
      <c r="O337" s="8">
        <v>7</v>
      </c>
      <c r="P337" s="2">
        <f t="shared" si="27"/>
        <v>6.6</v>
      </c>
      <c r="Q337" s="2">
        <f t="shared" si="28"/>
        <v>6.3</v>
      </c>
      <c r="R337" s="8" t="str">
        <f>VLOOKUP(Q337,Sheet1!$A$1:$B$10,2,1)</f>
        <v>Trung bình</v>
      </c>
      <c r="S337" s="8" t="str">
        <f t="shared" si="29"/>
        <v>Đạt</v>
      </c>
      <c r="T337" s="45"/>
    </row>
    <row r="338" spans="1:20" ht="24" customHeight="1" x14ac:dyDescent="0.25">
      <c r="A338" s="42">
        <v>328</v>
      </c>
      <c r="B338" s="3" t="s">
        <v>1041</v>
      </c>
      <c r="C338" s="4" t="s">
        <v>189</v>
      </c>
      <c r="D338" s="4" t="s">
        <v>1042</v>
      </c>
      <c r="E338" s="3" t="s">
        <v>1040</v>
      </c>
      <c r="F338" s="5" t="s">
        <v>1043</v>
      </c>
      <c r="G338" s="6" t="s">
        <v>2255</v>
      </c>
      <c r="H338" s="7">
        <v>7</v>
      </c>
      <c r="I338" s="8">
        <v>5.5</v>
      </c>
      <c r="J338" s="2">
        <f t="shared" si="25"/>
        <v>6.1</v>
      </c>
      <c r="K338" s="7">
        <v>6</v>
      </c>
      <c r="L338" s="8">
        <v>4.5</v>
      </c>
      <c r="M338" s="2">
        <f t="shared" si="26"/>
        <v>5.0999999999999996</v>
      </c>
      <c r="N338" s="8">
        <v>5</v>
      </c>
      <c r="O338" s="8">
        <v>7</v>
      </c>
      <c r="P338" s="2">
        <f t="shared" si="27"/>
        <v>6.2</v>
      </c>
      <c r="Q338" s="2">
        <f t="shared" si="28"/>
        <v>5.8</v>
      </c>
      <c r="R338" s="8" t="str">
        <f>VLOOKUP(Q338,Sheet1!$A$1:$B$10,2,1)</f>
        <v>Trung bình</v>
      </c>
      <c r="S338" s="8" t="str">
        <f t="shared" si="29"/>
        <v>Đạt</v>
      </c>
      <c r="T338" s="45"/>
    </row>
    <row r="339" spans="1:20" ht="24" customHeight="1" x14ac:dyDescent="0.25">
      <c r="A339" s="42">
        <v>329</v>
      </c>
      <c r="B339" s="3" t="s">
        <v>1044</v>
      </c>
      <c r="C339" s="4" t="s">
        <v>1045</v>
      </c>
      <c r="D339" s="4" t="s">
        <v>1046</v>
      </c>
      <c r="E339" s="3" t="s">
        <v>1040</v>
      </c>
      <c r="F339" s="5" t="s">
        <v>1047</v>
      </c>
      <c r="G339" s="6" t="s">
        <v>2272</v>
      </c>
      <c r="H339" s="7">
        <v>7</v>
      </c>
      <c r="I339" s="8">
        <v>6.5</v>
      </c>
      <c r="J339" s="2">
        <f t="shared" si="25"/>
        <v>6.7</v>
      </c>
      <c r="K339" s="7">
        <v>7</v>
      </c>
      <c r="L339" s="8">
        <v>6</v>
      </c>
      <c r="M339" s="2">
        <f t="shared" si="26"/>
        <v>6.4</v>
      </c>
      <c r="N339" s="8">
        <v>6</v>
      </c>
      <c r="O339" s="8">
        <v>8</v>
      </c>
      <c r="P339" s="2">
        <f t="shared" si="27"/>
        <v>7.2</v>
      </c>
      <c r="Q339" s="2">
        <f t="shared" si="28"/>
        <v>6.8</v>
      </c>
      <c r="R339" s="8" t="str">
        <f>VLOOKUP(Q339,Sheet1!$A$1:$B$10,2,1)</f>
        <v>Trung bình</v>
      </c>
      <c r="S339" s="8" t="str">
        <f t="shared" si="29"/>
        <v>Đạt</v>
      </c>
      <c r="T339" s="45"/>
    </row>
    <row r="340" spans="1:20" ht="24" customHeight="1" x14ac:dyDescent="0.25">
      <c r="A340" s="42">
        <v>330</v>
      </c>
      <c r="B340" s="3" t="s">
        <v>1048</v>
      </c>
      <c r="C340" s="4" t="s">
        <v>1049</v>
      </c>
      <c r="D340" s="4" t="s">
        <v>1050</v>
      </c>
      <c r="E340" s="3" t="s">
        <v>1040</v>
      </c>
      <c r="F340" s="5" t="s">
        <v>776</v>
      </c>
      <c r="G340" s="6" t="s">
        <v>2267</v>
      </c>
      <c r="H340" s="7">
        <v>7</v>
      </c>
      <c r="I340" s="8">
        <v>5</v>
      </c>
      <c r="J340" s="2">
        <f t="shared" si="25"/>
        <v>5.8</v>
      </c>
      <c r="K340" s="7">
        <v>6</v>
      </c>
      <c r="L340" s="8">
        <v>6</v>
      </c>
      <c r="M340" s="2">
        <f t="shared" si="26"/>
        <v>6</v>
      </c>
      <c r="N340" s="8">
        <v>6</v>
      </c>
      <c r="O340" s="8">
        <v>8</v>
      </c>
      <c r="P340" s="2">
        <f t="shared" si="27"/>
        <v>7.2</v>
      </c>
      <c r="Q340" s="2">
        <f t="shared" si="28"/>
        <v>6.3</v>
      </c>
      <c r="R340" s="8" t="str">
        <f>VLOOKUP(Q340,Sheet1!$A$1:$B$10,2,1)</f>
        <v>Trung bình</v>
      </c>
      <c r="S340" s="8" t="str">
        <f t="shared" si="29"/>
        <v>Đạt</v>
      </c>
      <c r="T340" s="45"/>
    </row>
    <row r="341" spans="1:20" ht="24" customHeight="1" x14ac:dyDescent="0.25">
      <c r="A341" s="42">
        <v>331</v>
      </c>
      <c r="B341" s="3" t="s">
        <v>1051</v>
      </c>
      <c r="C341" s="4" t="s">
        <v>1052</v>
      </c>
      <c r="D341" s="4" t="s">
        <v>1053</v>
      </c>
      <c r="E341" s="3" t="s">
        <v>1040</v>
      </c>
      <c r="F341" s="5" t="s">
        <v>519</v>
      </c>
      <c r="G341" s="6" t="s">
        <v>2262</v>
      </c>
      <c r="H341" s="7">
        <v>7</v>
      </c>
      <c r="I341" s="8">
        <v>7</v>
      </c>
      <c r="J341" s="2">
        <f t="shared" si="25"/>
        <v>7</v>
      </c>
      <c r="K341" s="7">
        <v>6</v>
      </c>
      <c r="L341" s="8">
        <v>5</v>
      </c>
      <c r="M341" s="2">
        <f t="shared" si="26"/>
        <v>5.4</v>
      </c>
      <c r="N341" s="8">
        <v>6</v>
      </c>
      <c r="O341" s="8">
        <v>9</v>
      </c>
      <c r="P341" s="2">
        <f t="shared" si="27"/>
        <v>7.8</v>
      </c>
      <c r="Q341" s="2">
        <f t="shared" si="28"/>
        <v>6.9</v>
      </c>
      <c r="R341" s="8" t="str">
        <f>VLOOKUP(Q341,Sheet1!$A$1:$B$10,2,1)</f>
        <v>Trung bình</v>
      </c>
      <c r="S341" s="8" t="str">
        <f t="shared" si="29"/>
        <v>Đạt</v>
      </c>
      <c r="T341" s="45"/>
    </row>
    <row r="342" spans="1:20" ht="24" customHeight="1" x14ac:dyDescent="0.25">
      <c r="A342" s="42">
        <v>332</v>
      </c>
      <c r="B342" s="35" t="s">
        <v>1826</v>
      </c>
      <c r="C342" s="50" t="s">
        <v>1827</v>
      </c>
      <c r="D342" s="4" t="s">
        <v>612</v>
      </c>
      <c r="E342" s="3" t="s">
        <v>1822</v>
      </c>
      <c r="F342" s="5" t="s">
        <v>13</v>
      </c>
      <c r="G342" s="6" t="s">
        <v>2261</v>
      </c>
      <c r="H342" s="7">
        <v>7</v>
      </c>
      <c r="I342" s="8">
        <v>6</v>
      </c>
      <c r="J342" s="2">
        <f t="shared" si="25"/>
        <v>6.4</v>
      </c>
      <c r="K342" s="7">
        <v>6</v>
      </c>
      <c r="L342" s="8">
        <v>8</v>
      </c>
      <c r="M342" s="2">
        <f t="shared" si="26"/>
        <v>7.2</v>
      </c>
      <c r="N342" s="8">
        <v>6</v>
      </c>
      <c r="O342" s="8">
        <v>7</v>
      </c>
      <c r="P342" s="2">
        <f t="shared" si="27"/>
        <v>6.6</v>
      </c>
      <c r="Q342" s="2">
        <f t="shared" si="28"/>
        <v>6.6</v>
      </c>
      <c r="R342" s="8" t="str">
        <f>VLOOKUP(Q342,Sheet1!$A$1:$B$10,2,1)</f>
        <v>Trung bình</v>
      </c>
      <c r="S342" s="8" t="str">
        <f t="shared" si="29"/>
        <v>Đạt</v>
      </c>
      <c r="T342" s="45"/>
    </row>
    <row r="343" spans="1:20" ht="24" customHeight="1" x14ac:dyDescent="0.25">
      <c r="A343" s="42">
        <v>333</v>
      </c>
      <c r="B343" s="3" t="s">
        <v>1054</v>
      </c>
      <c r="C343" s="4" t="s">
        <v>1055</v>
      </c>
      <c r="D343" s="4" t="s">
        <v>38</v>
      </c>
      <c r="E343" s="3" t="s">
        <v>1040</v>
      </c>
      <c r="F343" s="5" t="s">
        <v>1056</v>
      </c>
      <c r="G343" s="6" t="s">
        <v>2256</v>
      </c>
      <c r="H343" s="7">
        <v>8</v>
      </c>
      <c r="I343" s="8">
        <v>7</v>
      </c>
      <c r="J343" s="2">
        <f t="shared" si="25"/>
        <v>7.4</v>
      </c>
      <c r="K343" s="7">
        <v>8</v>
      </c>
      <c r="L343" s="8">
        <v>7.5</v>
      </c>
      <c r="M343" s="2">
        <f t="shared" si="26"/>
        <v>7.7</v>
      </c>
      <c r="N343" s="8">
        <v>7</v>
      </c>
      <c r="O343" s="8">
        <v>8</v>
      </c>
      <c r="P343" s="2">
        <f t="shared" si="27"/>
        <v>7.6</v>
      </c>
      <c r="Q343" s="2">
        <f t="shared" si="28"/>
        <v>7.5</v>
      </c>
      <c r="R343" s="8" t="str">
        <f>VLOOKUP(Q343,Sheet1!$A$1:$B$10,2,1)</f>
        <v>Khá</v>
      </c>
      <c r="S343" s="8" t="str">
        <f t="shared" si="29"/>
        <v>Đạt</v>
      </c>
      <c r="T343" s="45"/>
    </row>
    <row r="344" spans="1:20" ht="24" customHeight="1" x14ac:dyDescent="0.25">
      <c r="A344" s="42">
        <v>334</v>
      </c>
      <c r="B344" s="35" t="s">
        <v>1828</v>
      </c>
      <c r="C344" s="50" t="s">
        <v>671</v>
      </c>
      <c r="D344" s="4" t="s">
        <v>1829</v>
      </c>
      <c r="E344" s="3" t="s">
        <v>1822</v>
      </c>
      <c r="F344" s="51" t="s">
        <v>27</v>
      </c>
      <c r="G344" s="6" t="s">
        <v>2265</v>
      </c>
      <c r="H344" s="7">
        <v>8</v>
      </c>
      <c r="I344" s="8">
        <v>7.5</v>
      </c>
      <c r="J344" s="2">
        <f t="shared" si="25"/>
        <v>7.7</v>
      </c>
      <c r="K344" s="7">
        <v>9</v>
      </c>
      <c r="L344" s="8">
        <v>7.5</v>
      </c>
      <c r="M344" s="2">
        <f t="shared" si="26"/>
        <v>8.1</v>
      </c>
      <c r="N344" s="8">
        <v>7</v>
      </c>
      <c r="O344" s="8">
        <v>9</v>
      </c>
      <c r="P344" s="2">
        <f t="shared" si="27"/>
        <v>8.1999999999999993</v>
      </c>
      <c r="Q344" s="2">
        <f t="shared" si="28"/>
        <v>7.9</v>
      </c>
      <c r="R344" s="8" t="str">
        <f>VLOOKUP(Q344,Sheet1!$A$1:$B$10,2,1)</f>
        <v>Khá</v>
      </c>
      <c r="S344" s="8" t="str">
        <f t="shared" si="29"/>
        <v>Đạt</v>
      </c>
      <c r="T344" s="45"/>
    </row>
    <row r="345" spans="1:20" ht="24" customHeight="1" x14ac:dyDescent="0.25">
      <c r="A345" s="42">
        <v>335</v>
      </c>
      <c r="B345" s="3" t="s">
        <v>1058</v>
      </c>
      <c r="C345" s="4" t="s">
        <v>218</v>
      </c>
      <c r="D345" s="4" t="s">
        <v>1059</v>
      </c>
      <c r="E345" s="3" t="s">
        <v>1040</v>
      </c>
      <c r="F345" s="5" t="s">
        <v>1060</v>
      </c>
      <c r="G345" s="6" t="s">
        <v>2256</v>
      </c>
      <c r="H345" s="7">
        <v>7</v>
      </c>
      <c r="I345" s="8">
        <v>4</v>
      </c>
      <c r="J345" s="2">
        <f t="shared" si="25"/>
        <v>5.2</v>
      </c>
      <c r="K345" s="7">
        <v>6</v>
      </c>
      <c r="L345" s="8">
        <v>5</v>
      </c>
      <c r="M345" s="2">
        <f t="shared" si="26"/>
        <v>5.4</v>
      </c>
      <c r="N345" s="8">
        <v>6</v>
      </c>
      <c r="O345" s="8">
        <v>9</v>
      </c>
      <c r="P345" s="2">
        <f t="shared" si="27"/>
        <v>7.8</v>
      </c>
      <c r="Q345" s="2">
        <f t="shared" si="28"/>
        <v>6.2</v>
      </c>
      <c r="R345" s="8" t="str">
        <f>VLOOKUP(Q345,Sheet1!$A$1:$B$10,2,1)</f>
        <v>Trung bình</v>
      </c>
      <c r="S345" s="8" t="str">
        <f t="shared" si="29"/>
        <v>Đạt</v>
      </c>
      <c r="T345" s="45"/>
    </row>
    <row r="346" spans="1:20" ht="24" customHeight="1" x14ac:dyDescent="0.25">
      <c r="A346" s="42">
        <v>336</v>
      </c>
      <c r="B346" s="3" t="s">
        <v>1061</v>
      </c>
      <c r="C346" s="4" t="s">
        <v>136</v>
      </c>
      <c r="D346" s="4" t="s">
        <v>60</v>
      </c>
      <c r="E346" s="3" t="s">
        <v>1040</v>
      </c>
      <c r="F346" s="5" t="s">
        <v>144</v>
      </c>
      <c r="G346" s="6" t="s">
        <v>2291</v>
      </c>
      <c r="H346" s="7">
        <v>7</v>
      </c>
      <c r="I346" s="8">
        <v>7</v>
      </c>
      <c r="J346" s="2">
        <f t="shared" si="25"/>
        <v>7</v>
      </c>
      <c r="K346" s="7">
        <v>8</v>
      </c>
      <c r="L346" s="8">
        <v>5.5</v>
      </c>
      <c r="M346" s="2">
        <f t="shared" si="26"/>
        <v>6.5</v>
      </c>
      <c r="N346" s="8">
        <v>6</v>
      </c>
      <c r="O346" s="8">
        <v>9</v>
      </c>
      <c r="P346" s="2">
        <f t="shared" si="27"/>
        <v>7.8</v>
      </c>
      <c r="Q346" s="2">
        <f t="shared" si="28"/>
        <v>7.1</v>
      </c>
      <c r="R346" s="8" t="str">
        <f>VLOOKUP(Q346,Sheet1!$A$1:$B$10,2,1)</f>
        <v>Khá</v>
      </c>
      <c r="S346" s="8" t="str">
        <f t="shared" si="29"/>
        <v>Đạt</v>
      </c>
      <c r="T346" s="45"/>
    </row>
    <row r="347" spans="1:20" ht="24" customHeight="1" x14ac:dyDescent="0.25">
      <c r="A347" s="42">
        <v>337</v>
      </c>
      <c r="B347" s="3" t="s">
        <v>1062</v>
      </c>
      <c r="C347" s="4" t="s">
        <v>1063</v>
      </c>
      <c r="D347" s="4" t="s">
        <v>60</v>
      </c>
      <c r="E347" s="3" t="s">
        <v>1040</v>
      </c>
      <c r="F347" s="5" t="s">
        <v>239</v>
      </c>
      <c r="G347" s="6" t="s">
        <v>2262</v>
      </c>
      <c r="H347" s="7">
        <v>7</v>
      </c>
      <c r="I347" s="8">
        <v>8</v>
      </c>
      <c r="J347" s="2">
        <f t="shared" si="25"/>
        <v>7.6</v>
      </c>
      <c r="K347" s="7">
        <v>6</v>
      </c>
      <c r="L347" s="8">
        <v>6</v>
      </c>
      <c r="M347" s="2">
        <f t="shared" si="26"/>
        <v>6</v>
      </c>
      <c r="N347" s="8">
        <v>5</v>
      </c>
      <c r="O347" s="8">
        <v>8</v>
      </c>
      <c r="P347" s="2">
        <f t="shared" si="27"/>
        <v>6.8</v>
      </c>
      <c r="Q347" s="2">
        <f t="shared" si="28"/>
        <v>6.9</v>
      </c>
      <c r="R347" s="8" t="str">
        <f>VLOOKUP(Q347,Sheet1!$A$1:$B$10,2,1)</f>
        <v>Trung bình</v>
      </c>
      <c r="S347" s="8" t="str">
        <f t="shared" si="29"/>
        <v>Đạt</v>
      </c>
      <c r="T347" s="45"/>
    </row>
    <row r="348" spans="1:20" ht="24" customHeight="1" x14ac:dyDescent="0.25">
      <c r="A348" s="42">
        <v>338</v>
      </c>
      <c r="B348" s="3" t="s">
        <v>1064</v>
      </c>
      <c r="C348" s="4" t="s">
        <v>218</v>
      </c>
      <c r="D348" s="4" t="s">
        <v>60</v>
      </c>
      <c r="E348" s="3" t="s">
        <v>1040</v>
      </c>
      <c r="F348" s="5" t="s">
        <v>1065</v>
      </c>
      <c r="G348" s="6" t="s">
        <v>2256</v>
      </c>
      <c r="H348" s="7">
        <v>7</v>
      </c>
      <c r="I348" s="8">
        <v>6</v>
      </c>
      <c r="J348" s="2">
        <f t="shared" si="25"/>
        <v>6.4</v>
      </c>
      <c r="K348" s="7">
        <v>7</v>
      </c>
      <c r="L348" s="8">
        <v>8</v>
      </c>
      <c r="M348" s="2">
        <f t="shared" si="26"/>
        <v>7.6</v>
      </c>
      <c r="N348" s="8">
        <v>6</v>
      </c>
      <c r="O348" s="8">
        <v>9</v>
      </c>
      <c r="P348" s="2">
        <f t="shared" si="27"/>
        <v>7.8</v>
      </c>
      <c r="Q348" s="2">
        <f t="shared" si="28"/>
        <v>7.2</v>
      </c>
      <c r="R348" s="8" t="str">
        <f>VLOOKUP(Q348,Sheet1!$A$1:$B$10,2,1)</f>
        <v>Khá</v>
      </c>
      <c r="S348" s="8" t="str">
        <f t="shared" si="29"/>
        <v>Đạt</v>
      </c>
      <c r="T348" s="45"/>
    </row>
    <row r="349" spans="1:20" ht="24" customHeight="1" x14ac:dyDescent="0.25">
      <c r="A349" s="42">
        <v>339</v>
      </c>
      <c r="B349" s="3" t="s">
        <v>1830</v>
      </c>
      <c r="C349" s="4" t="s">
        <v>1831</v>
      </c>
      <c r="D349" s="4" t="s">
        <v>1832</v>
      </c>
      <c r="E349" s="3" t="s">
        <v>1822</v>
      </c>
      <c r="F349" s="5" t="s">
        <v>1833</v>
      </c>
      <c r="G349" s="6" t="s">
        <v>2262</v>
      </c>
      <c r="H349" s="7">
        <v>7</v>
      </c>
      <c r="I349" s="8">
        <v>7.5</v>
      </c>
      <c r="J349" s="2">
        <f t="shared" si="25"/>
        <v>7.3</v>
      </c>
      <c r="K349" s="7">
        <v>9</v>
      </c>
      <c r="L349" s="8">
        <v>7.5</v>
      </c>
      <c r="M349" s="2">
        <f t="shared" si="26"/>
        <v>8.1</v>
      </c>
      <c r="N349" s="8">
        <v>7</v>
      </c>
      <c r="O349" s="8">
        <v>9</v>
      </c>
      <c r="P349" s="2">
        <f t="shared" si="27"/>
        <v>8.1999999999999993</v>
      </c>
      <c r="Q349" s="2">
        <f t="shared" si="28"/>
        <v>7.8</v>
      </c>
      <c r="R349" s="8" t="str">
        <f>VLOOKUP(Q349,Sheet1!$A$1:$B$10,2,1)</f>
        <v>Khá</v>
      </c>
      <c r="S349" s="8" t="str">
        <f t="shared" si="29"/>
        <v>Đạt</v>
      </c>
      <c r="T349" s="45"/>
    </row>
    <row r="350" spans="1:20" ht="24" customHeight="1" x14ac:dyDescent="0.25">
      <c r="A350" s="42">
        <v>340</v>
      </c>
      <c r="B350" s="35" t="s">
        <v>1834</v>
      </c>
      <c r="C350" s="50" t="s">
        <v>1835</v>
      </c>
      <c r="D350" s="4" t="s">
        <v>82</v>
      </c>
      <c r="E350" s="3" t="s">
        <v>1822</v>
      </c>
      <c r="F350" s="5" t="s">
        <v>1019</v>
      </c>
      <c r="G350" s="6" t="s">
        <v>2256</v>
      </c>
      <c r="H350" s="7">
        <v>6</v>
      </c>
      <c r="I350" s="8">
        <v>5.5</v>
      </c>
      <c r="J350" s="2">
        <f t="shared" si="25"/>
        <v>5.7</v>
      </c>
      <c r="K350" s="7">
        <v>7</v>
      </c>
      <c r="L350" s="8">
        <v>6</v>
      </c>
      <c r="M350" s="2">
        <f t="shared" si="26"/>
        <v>6.4</v>
      </c>
      <c r="N350" s="8">
        <v>6</v>
      </c>
      <c r="O350" s="8">
        <v>5</v>
      </c>
      <c r="P350" s="2">
        <f t="shared" si="27"/>
        <v>5.4</v>
      </c>
      <c r="Q350" s="2">
        <f t="shared" si="28"/>
        <v>5.7</v>
      </c>
      <c r="R350" s="8" t="str">
        <f>VLOOKUP(Q350,Sheet1!$A$1:$B$10,2,1)</f>
        <v>Trung bình</v>
      </c>
      <c r="S350" s="8" t="str">
        <f t="shared" si="29"/>
        <v>Đạt</v>
      </c>
      <c r="T350" s="45"/>
    </row>
    <row r="351" spans="1:20" ht="24" customHeight="1" x14ac:dyDescent="0.25">
      <c r="A351" s="42">
        <v>341</v>
      </c>
      <c r="B351" s="35" t="s">
        <v>1836</v>
      </c>
      <c r="C351" s="50" t="s">
        <v>1837</v>
      </c>
      <c r="D351" s="4" t="s">
        <v>1838</v>
      </c>
      <c r="E351" s="3" t="s">
        <v>1822</v>
      </c>
      <c r="F351" s="5" t="s">
        <v>351</v>
      </c>
      <c r="G351" s="6" t="s">
        <v>2279</v>
      </c>
      <c r="H351" s="7">
        <v>7</v>
      </c>
      <c r="I351" s="8">
        <v>7.5</v>
      </c>
      <c r="J351" s="2">
        <f t="shared" si="25"/>
        <v>7.3</v>
      </c>
      <c r="K351" s="7">
        <v>8</v>
      </c>
      <c r="L351" s="8">
        <v>7.5</v>
      </c>
      <c r="M351" s="2">
        <f t="shared" si="26"/>
        <v>7.7</v>
      </c>
      <c r="N351" s="8">
        <v>6</v>
      </c>
      <c r="O351" s="8">
        <v>8</v>
      </c>
      <c r="P351" s="2">
        <f t="shared" si="27"/>
        <v>7.2</v>
      </c>
      <c r="Q351" s="2">
        <f t="shared" si="28"/>
        <v>7.3</v>
      </c>
      <c r="R351" s="8" t="str">
        <f>VLOOKUP(Q351,Sheet1!$A$1:$B$10,2,1)</f>
        <v>Khá</v>
      </c>
      <c r="S351" s="8" t="str">
        <f t="shared" si="29"/>
        <v>Đạt</v>
      </c>
      <c r="T351" s="45"/>
    </row>
    <row r="352" spans="1:20" ht="24" customHeight="1" x14ac:dyDescent="0.25">
      <c r="A352" s="42">
        <v>342</v>
      </c>
      <c r="B352" s="35" t="s">
        <v>1839</v>
      </c>
      <c r="C352" s="50" t="s">
        <v>1840</v>
      </c>
      <c r="D352" s="4" t="s">
        <v>1841</v>
      </c>
      <c r="E352" s="3" t="s">
        <v>1822</v>
      </c>
      <c r="F352" s="5" t="s">
        <v>1432</v>
      </c>
      <c r="G352" s="6" t="s">
        <v>2260</v>
      </c>
      <c r="H352" s="7">
        <v>7</v>
      </c>
      <c r="I352" s="8">
        <v>7</v>
      </c>
      <c r="J352" s="2">
        <f t="shared" si="25"/>
        <v>7</v>
      </c>
      <c r="K352" s="7">
        <v>8</v>
      </c>
      <c r="L352" s="8">
        <v>6</v>
      </c>
      <c r="M352" s="2">
        <f t="shared" si="26"/>
        <v>6.8</v>
      </c>
      <c r="N352" s="8">
        <v>6</v>
      </c>
      <c r="O352" s="8">
        <v>7</v>
      </c>
      <c r="P352" s="2">
        <f t="shared" si="27"/>
        <v>6.6</v>
      </c>
      <c r="Q352" s="2">
        <f t="shared" si="28"/>
        <v>6.8</v>
      </c>
      <c r="R352" s="8" t="str">
        <f>VLOOKUP(Q352,Sheet1!$A$1:$B$10,2,1)</f>
        <v>Trung bình</v>
      </c>
      <c r="S352" s="8" t="str">
        <f t="shared" si="29"/>
        <v>Đạt</v>
      </c>
      <c r="T352" s="45"/>
    </row>
    <row r="353" spans="1:20" ht="24" customHeight="1" x14ac:dyDescent="0.25">
      <c r="A353" s="42">
        <v>343</v>
      </c>
      <c r="B353" s="3" t="s">
        <v>1068</v>
      </c>
      <c r="C353" s="4" t="s">
        <v>1069</v>
      </c>
      <c r="D353" s="4" t="s">
        <v>354</v>
      </c>
      <c r="E353" s="3" t="s">
        <v>1040</v>
      </c>
      <c r="F353" s="5" t="s">
        <v>1070</v>
      </c>
      <c r="G353" s="6" t="s">
        <v>2284</v>
      </c>
      <c r="H353" s="7">
        <v>7</v>
      </c>
      <c r="I353" s="8">
        <v>9</v>
      </c>
      <c r="J353" s="2">
        <f t="shared" si="25"/>
        <v>8.1999999999999993</v>
      </c>
      <c r="K353" s="7">
        <v>7</v>
      </c>
      <c r="L353" s="8">
        <v>6</v>
      </c>
      <c r="M353" s="2">
        <f t="shared" si="26"/>
        <v>6.4</v>
      </c>
      <c r="N353" s="8">
        <v>6</v>
      </c>
      <c r="O353" s="8">
        <v>6</v>
      </c>
      <c r="P353" s="2">
        <f t="shared" si="27"/>
        <v>6</v>
      </c>
      <c r="Q353" s="2">
        <f t="shared" si="28"/>
        <v>6.9</v>
      </c>
      <c r="R353" s="8" t="str">
        <f>VLOOKUP(Q353,Sheet1!$A$1:$B$10,2,1)</f>
        <v>Trung bình</v>
      </c>
      <c r="S353" s="8" t="str">
        <f t="shared" si="29"/>
        <v>Đạt</v>
      </c>
      <c r="T353" s="45"/>
    </row>
    <row r="354" spans="1:20" ht="24" customHeight="1" x14ac:dyDescent="0.25">
      <c r="A354" s="42">
        <v>344</v>
      </c>
      <c r="B354" s="35" t="s">
        <v>1842</v>
      </c>
      <c r="C354" s="50" t="s">
        <v>1824</v>
      </c>
      <c r="D354" s="4" t="s">
        <v>733</v>
      </c>
      <c r="E354" s="3" t="s">
        <v>1822</v>
      </c>
      <c r="F354" s="5" t="s">
        <v>1762</v>
      </c>
      <c r="G354" s="6" t="s">
        <v>2258</v>
      </c>
      <c r="H354" s="7">
        <v>7</v>
      </c>
      <c r="I354" s="8">
        <v>7.5</v>
      </c>
      <c r="J354" s="2">
        <f t="shared" si="25"/>
        <v>7.3</v>
      </c>
      <c r="K354" s="7">
        <v>8</v>
      </c>
      <c r="L354" s="8">
        <v>6.5</v>
      </c>
      <c r="M354" s="2">
        <f t="shared" si="26"/>
        <v>7.1</v>
      </c>
      <c r="N354" s="8">
        <v>6</v>
      </c>
      <c r="O354" s="8">
        <v>8</v>
      </c>
      <c r="P354" s="2">
        <f t="shared" si="27"/>
        <v>7.2</v>
      </c>
      <c r="Q354" s="2">
        <f t="shared" si="28"/>
        <v>7.2</v>
      </c>
      <c r="R354" s="8" t="str">
        <f>VLOOKUP(Q354,Sheet1!$A$1:$B$10,2,1)</f>
        <v>Khá</v>
      </c>
      <c r="S354" s="8" t="str">
        <f t="shared" si="29"/>
        <v>Đạt</v>
      </c>
      <c r="T354" s="45"/>
    </row>
    <row r="355" spans="1:20" ht="24" customHeight="1" x14ac:dyDescent="0.25">
      <c r="A355" s="42">
        <v>345</v>
      </c>
      <c r="B355" s="35" t="s">
        <v>1843</v>
      </c>
      <c r="C355" s="50" t="s">
        <v>1844</v>
      </c>
      <c r="D355" s="4" t="s">
        <v>1845</v>
      </c>
      <c r="E355" s="3" t="s">
        <v>1822</v>
      </c>
      <c r="F355" s="5" t="s">
        <v>1846</v>
      </c>
      <c r="G355" s="6" t="s">
        <v>2265</v>
      </c>
      <c r="H355" s="7">
        <v>7</v>
      </c>
      <c r="I355" s="8">
        <v>5.5</v>
      </c>
      <c r="J355" s="2">
        <f t="shared" si="25"/>
        <v>6.1</v>
      </c>
      <c r="K355" s="7">
        <v>7</v>
      </c>
      <c r="L355" s="8">
        <v>8.5</v>
      </c>
      <c r="M355" s="2">
        <f t="shared" si="26"/>
        <v>7.9</v>
      </c>
      <c r="N355" s="8">
        <v>6</v>
      </c>
      <c r="O355" s="8">
        <v>8</v>
      </c>
      <c r="P355" s="2">
        <f t="shared" si="27"/>
        <v>7.2</v>
      </c>
      <c r="Q355" s="2">
        <f t="shared" si="28"/>
        <v>6.9</v>
      </c>
      <c r="R355" s="8" t="str">
        <f>VLOOKUP(Q355,Sheet1!$A$1:$B$10,2,1)</f>
        <v>Trung bình</v>
      </c>
      <c r="S355" s="8" t="str">
        <f t="shared" si="29"/>
        <v>Đạt</v>
      </c>
      <c r="T355" s="45"/>
    </row>
    <row r="356" spans="1:20" ht="24" customHeight="1" x14ac:dyDescent="0.25">
      <c r="A356" s="42">
        <v>346</v>
      </c>
      <c r="B356" s="35" t="s">
        <v>1847</v>
      </c>
      <c r="C356" s="50" t="s">
        <v>1848</v>
      </c>
      <c r="D356" s="4" t="s">
        <v>1845</v>
      </c>
      <c r="E356" s="3" t="s">
        <v>1822</v>
      </c>
      <c r="F356" s="5" t="s">
        <v>1849</v>
      </c>
      <c r="G356" s="6" t="s">
        <v>2272</v>
      </c>
      <c r="H356" s="7">
        <v>6</v>
      </c>
      <c r="I356" s="8">
        <v>7.5</v>
      </c>
      <c r="J356" s="2">
        <f t="shared" si="25"/>
        <v>6.9</v>
      </c>
      <c r="K356" s="7">
        <v>7</v>
      </c>
      <c r="L356" s="8">
        <v>5.5</v>
      </c>
      <c r="M356" s="2">
        <f t="shared" si="26"/>
        <v>6.1</v>
      </c>
      <c r="N356" s="8">
        <v>6</v>
      </c>
      <c r="O356" s="8">
        <v>5</v>
      </c>
      <c r="P356" s="2">
        <f t="shared" si="27"/>
        <v>5.4</v>
      </c>
      <c r="Q356" s="2">
        <f t="shared" si="28"/>
        <v>6.1</v>
      </c>
      <c r="R356" s="8" t="str">
        <f>VLOOKUP(Q356,Sheet1!$A$1:$B$10,2,1)</f>
        <v>Trung bình</v>
      </c>
      <c r="S356" s="8" t="str">
        <f t="shared" si="29"/>
        <v>Đạt</v>
      </c>
      <c r="T356" s="45"/>
    </row>
    <row r="357" spans="1:20" ht="24" customHeight="1" x14ac:dyDescent="0.25">
      <c r="A357" s="42">
        <v>347</v>
      </c>
      <c r="B357" s="3" t="s">
        <v>1071</v>
      </c>
      <c r="C357" s="4" t="s">
        <v>51</v>
      </c>
      <c r="D357" s="4" t="s">
        <v>515</v>
      </c>
      <c r="E357" s="3" t="s">
        <v>1040</v>
      </c>
      <c r="F357" s="5" t="s">
        <v>1072</v>
      </c>
      <c r="G357" s="6" t="s">
        <v>2272</v>
      </c>
      <c r="H357" s="7">
        <v>7</v>
      </c>
      <c r="I357" s="8">
        <v>5</v>
      </c>
      <c r="J357" s="2">
        <f t="shared" si="25"/>
        <v>5.8</v>
      </c>
      <c r="K357" s="7">
        <v>6</v>
      </c>
      <c r="L357" s="8">
        <v>5.5</v>
      </c>
      <c r="M357" s="2">
        <f t="shared" si="26"/>
        <v>5.7</v>
      </c>
      <c r="N357" s="8">
        <v>6</v>
      </c>
      <c r="O357" s="8">
        <v>8</v>
      </c>
      <c r="P357" s="2">
        <f t="shared" si="27"/>
        <v>7.2</v>
      </c>
      <c r="Q357" s="2">
        <f t="shared" si="28"/>
        <v>6.3</v>
      </c>
      <c r="R357" s="8" t="str">
        <f>VLOOKUP(Q357,Sheet1!$A$1:$B$10,2,1)</f>
        <v>Trung bình</v>
      </c>
      <c r="S357" s="8" t="str">
        <f t="shared" si="29"/>
        <v>Đạt</v>
      </c>
      <c r="T357" s="45"/>
    </row>
    <row r="358" spans="1:20" ht="24" customHeight="1" x14ac:dyDescent="0.25">
      <c r="A358" s="42">
        <v>348</v>
      </c>
      <c r="B358" s="3" t="s">
        <v>1073</v>
      </c>
      <c r="C358" s="4" t="s">
        <v>78</v>
      </c>
      <c r="D358" s="4" t="s">
        <v>86</v>
      </c>
      <c r="E358" s="3" t="s">
        <v>1040</v>
      </c>
      <c r="F358" s="5" t="s">
        <v>823</v>
      </c>
      <c r="G358" s="6" t="s">
        <v>2272</v>
      </c>
      <c r="H358" s="7">
        <v>7</v>
      </c>
      <c r="I358" s="8">
        <v>6</v>
      </c>
      <c r="J358" s="2">
        <f t="shared" si="25"/>
        <v>6.4</v>
      </c>
      <c r="K358" s="7">
        <v>7</v>
      </c>
      <c r="L358" s="8">
        <v>4.5</v>
      </c>
      <c r="M358" s="2">
        <f t="shared" si="26"/>
        <v>5.5</v>
      </c>
      <c r="N358" s="8">
        <v>6</v>
      </c>
      <c r="O358" s="8">
        <v>8</v>
      </c>
      <c r="P358" s="2">
        <f t="shared" si="27"/>
        <v>7.2</v>
      </c>
      <c r="Q358" s="2">
        <f t="shared" si="28"/>
        <v>6.4</v>
      </c>
      <c r="R358" s="8" t="str">
        <f>VLOOKUP(Q358,Sheet1!$A$1:$B$10,2,1)</f>
        <v>Trung bình</v>
      </c>
      <c r="S358" s="8" t="str">
        <f t="shared" si="29"/>
        <v>Đạt</v>
      </c>
      <c r="T358" s="45"/>
    </row>
    <row r="359" spans="1:20" ht="24" customHeight="1" x14ac:dyDescent="0.25">
      <c r="A359" s="42">
        <v>349</v>
      </c>
      <c r="B359" s="35" t="s">
        <v>1850</v>
      </c>
      <c r="C359" s="50" t="s">
        <v>1851</v>
      </c>
      <c r="D359" s="4" t="s">
        <v>358</v>
      </c>
      <c r="E359" s="3" t="s">
        <v>1822</v>
      </c>
      <c r="F359" s="5" t="s">
        <v>1294</v>
      </c>
      <c r="G359" s="6" t="s">
        <v>2256</v>
      </c>
      <c r="H359" s="7">
        <v>6</v>
      </c>
      <c r="I359" s="8">
        <v>5</v>
      </c>
      <c r="J359" s="2">
        <f t="shared" si="25"/>
        <v>5.4</v>
      </c>
      <c r="K359" s="7">
        <v>7</v>
      </c>
      <c r="L359" s="8">
        <v>6</v>
      </c>
      <c r="M359" s="2">
        <f t="shared" si="26"/>
        <v>6.4</v>
      </c>
      <c r="N359" s="8">
        <v>5</v>
      </c>
      <c r="O359" s="8">
        <v>8</v>
      </c>
      <c r="P359" s="2">
        <f t="shared" si="27"/>
        <v>6.8</v>
      </c>
      <c r="Q359" s="2">
        <f t="shared" si="28"/>
        <v>6.1</v>
      </c>
      <c r="R359" s="8" t="str">
        <f>VLOOKUP(Q359,Sheet1!$A$1:$B$10,2,1)</f>
        <v>Trung bình</v>
      </c>
      <c r="S359" s="8" t="str">
        <f t="shared" si="29"/>
        <v>Đạt</v>
      </c>
      <c r="T359" s="45"/>
    </row>
    <row r="360" spans="1:20" ht="24" customHeight="1" x14ac:dyDescent="0.25">
      <c r="A360" s="42">
        <v>350</v>
      </c>
      <c r="B360" s="35" t="s">
        <v>1852</v>
      </c>
      <c r="C360" s="50" t="s">
        <v>1853</v>
      </c>
      <c r="D360" s="4" t="s">
        <v>1854</v>
      </c>
      <c r="E360" s="3" t="s">
        <v>1822</v>
      </c>
      <c r="F360" s="5" t="s">
        <v>569</v>
      </c>
      <c r="G360" s="6" t="s">
        <v>2254</v>
      </c>
      <c r="H360" s="7">
        <v>6</v>
      </c>
      <c r="I360" s="8">
        <v>6</v>
      </c>
      <c r="J360" s="2">
        <f t="shared" si="25"/>
        <v>6</v>
      </c>
      <c r="K360" s="7">
        <v>6</v>
      </c>
      <c r="L360" s="8">
        <v>7</v>
      </c>
      <c r="M360" s="2">
        <f t="shared" si="26"/>
        <v>6.6</v>
      </c>
      <c r="N360" s="8">
        <v>5</v>
      </c>
      <c r="O360" s="8">
        <v>8</v>
      </c>
      <c r="P360" s="2">
        <f t="shared" si="27"/>
        <v>6.8</v>
      </c>
      <c r="Q360" s="2">
        <f t="shared" si="28"/>
        <v>6.4</v>
      </c>
      <c r="R360" s="8" t="str">
        <f>VLOOKUP(Q360,Sheet1!$A$1:$B$10,2,1)</f>
        <v>Trung bình</v>
      </c>
      <c r="S360" s="8" t="str">
        <f t="shared" si="29"/>
        <v>Đạt</v>
      </c>
      <c r="T360" s="45"/>
    </row>
    <row r="361" spans="1:20" ht="24" customHeight="1" x14ac:dyDescent="0.25">
      <c r="A361" s="42">
        <v>351</v>
      </c>
      <c r="B361" s="35" t="s">
        <v>1967</v>
      </c>
      <c r="C361" s="50" t="s">
        <v>1968</v>
      </c>
      <c r="D361" s="4" t="s">
        <v>1854</v>
      </c>
      <c r="E361" s="3" t="s">
        <v>1822</v>
      </c>
      <c r="F361" s="5" t="s">
        <v>1969</v>
      </c>
      <c r="G361" s="6" t="s">
        <v>2272</v>
      </c>
      <c r="H361" s="7">
        <v>6</v>
      </c>
      <c r="I361" s="8">
        <v>8.5</v>
      </c>
      <c r="J361" s="2">
        <f t="shared" si="25"/>
        <v>7.5</v>
      </c>
      <c r="K361" s="7">
        <v>7</v>
      </c>
      <c r="L361" s="8">
        <v>4.5</v>
      </c>
      <c r="M361" s="2">
        <f t="shared" si="26"/>
        <v>5.5</v>
      </c>
      <c r="N361" s="8">
        <v>5</v>
      </c>
      <c r="O361" s="8">
        <v>6</v>
      </c>
      <c r="P361" s="2">
        <f t="shared" si="27"/>
        <v>5.6</v>
      </c>
      <c r="Q361" s="2">
        <f t="shared" si="28"/>
        <v>6.2</v>
      </c>
      <c r="R361" s="8" t="str">
        <f>VLOOKUP(Q361,Sheet1!$A$1:$B$10,2,1)</f>
        <v>Trung bình</v>
      </c>
      <c r="S361" s="8" t="str">
        <f t="shared" si="29"/>
        <v>Đạt</v>
      </c>
      <c r="T361" s="45"/>
    </row>
    <row r="362" spans="1:20" ht="24" customHeight="1" x14ac:dyDescent="0.25">
      <c r="A362" s="42">
        <v>352</v>
      </c>
      <c r="B362" s="3" t="s">
        <v>1074</v>
      </c>
      <c r="C362" s="4" t="s">
        <v>78</v>
      </c>
      <c r="D362" s="4" t="s">
        <v>96</v>
      </c>
      <c r="E362" s="3" t="s">
        <v>1040</v>
      </c>
      <c r="F362" s="5" t="s">
        <v>300</v>
      </c>
      <c r="G362" s="6" t="s">
        <v>2260</v>
      </c>
      <c r="H362" s="7">
        <v>6</v>
      </c>
      <c r="I362" s="8">
        <v>7.5</v>
      </c>
      <c r="J362" s="2">
        <f t="shared" si="25"/>
        <v>6.9</v>
      </c>
      <c r="K362" s="7">
        <v>7</v>
      </c>
      <c r="L362" s="8">
        <v>8</v>
      </c>
      <c r="M362" s="2">
        <f t="shared" si="26"/>
        <v>7.6</v>
      </c>
      <c r="N362" s="8">
        <v>4</v>
      </c>
      <c r="O362" s="8">
        <v>9</v>
      </c>
      <c r="P362" s="2">
        <f t="shared" si="27"/>
        <v>7</v>
      </c>
      <c r="Q362" s="2">
        <f t="shared" si="28"/>
        <v>7.1</v>
      </c>
      <c r="R362" s="8" t="str">
        <f>VLOOKUP(Q362,Sheet1!$A$1:$B$10,2,1)</f>
        <v>Khá</v>
      </c>
      <c r="S362" s="8" t="str">
        <f t="shared" si="29"/>
        <v>Đạt</v>
      </c>
      <c r="T362" s="45"/>
    </row>
    <row r="363" spans="1:20" ht="24" customHeight="1" x14ac:dyDescent="0.25">
      <c r="A363" s="42">
        <v>353</v>
      </c>
      <c r="B363" s="35" t="s">
        <v>1855</v>
      </c>
      <c r="C363" s="50" t="s">
        <v>1824</v>
      </c>
      <c r="D363" s="4" t="s">
        <v>1856</v>
      </c>
      <c r="E363" s="3" t="s">
        <v>1822</v>
      </c>
      <c r="F363" s="5" t="s">
        <v>1332</v>
      </c>
      <c r="G363" s="6" t="s">
        <v>2268</v>
      </c>
      <c r="H363" s="7">
        <v>6</v>
      </c>
      <c r="I363" s="8">
        <v>7.5</v>
      </c>
      <c r="J363" s="2">
        <f t="shared" si="25"/>
        <v>6.9</v>
      </c>
      <c r="K363" s="7">
        <v>7</v>
      </c>
      <c r="L363" s="8">
        <v>5</v>
      </c>
      <c r="M363" s="2">
        <f t="shared" si="26"/>
        <v>5.8</v>
      </c>
      <c r="N363" s="8">
        <v>5</v>
      </c>
      <c r="O363" s="8">
        <v>7</v>
      </c>
      <c r="P363" s="2">
        <f t="shared" si="27"/>
        <v>6.2</v>
      </c>
      <c r="Q363" s="2">
        <f t="shared" si="28"/>
        <v>6.3</v>
      </c>
      <c r="R363" s="8" t="str">
        <f>VLOOKUP(Q363,Sheet1!$A$1:$B$10,2,1)</f>
        <v>Trung bình</v>
      </c>
      <c r="S363" s="8" t="str">
        <f t="shared" si="29"/>
        <v>Đạt</v>
      </c>
      <c r="T363" s="45"/>
    </row>
    <row r="364" spans="1:20" ht="24" customHeight="1" x14ac:dyDescent="0.25">
      <c r="A364" s="42">
        <v>354</v>
      </c>
      <c r="B364" s="3" t="s">
        <v>1075</v>
      </c>
      <c r="C364" s="4" t="s">
        <v>165</v>
      </c>
      <c r="D364" s="4" t="s">
        <v>109</v>
      </c>
      <c r="E364" s="3" t="s">
        <v>1040</v>
      </c>
      <c r="F364" s="5" t="s">
        <v>1076</v>
      </c>
      <c r="G364" s="6" t="s">
        <v>2264</v>
      </c>
      <c r="H364" s="7">
        <v>7</v>
      </c>
      <c r="I364" s="8">
        <v>8.5</v>
      </c>
      <c r="J364" s="2">
        <f t="shared" si="25"/>
        <v>7.9</v>
      </c>
      <c r="K364" s="7">
        <v>7</v>
      </c>
      <c r="L364" s="8">
        <v>6</v>
      </c>
      <c r="M364" s="2">
        <f t="shared" si="26"/>
        <v>6.4</v>
      </c>
      <c r="N364" s="8">
        <v>6</v>
      </c>
      <c r="O364" s="8">
        <v>5</v>
      </c>
      <c r="P364" s="2">
        <f t="shared" si="27"/>
        <v>5.4</v>
      </c>
      <c r="Q364" s="2">
        <f t="shared" si="28"/>
        <v>6.5</v>
      </c>
      <c r="R364" s="8" t="str">
        <f>VLOOKUP(Q364,Sheet1!$A$1:$B$10,2,1)</f>
        <v>Trung bình</v>
      </c>
      <c r="S364" s="8" t="str">
        <f t="shared" si="29"/>
        <v>Đạt</v>
      </c>
      <c r="T364" s="45"/>
    </row>
    <row r="365" spans="1:20" ht="24" customHeight="1" x14ac:dyDescent="0.25">
      <c r="A365" s="42">
        <v>355</v>
      </c>
      <c r="B365" s="35" t="s">
        <v>1857</v>
      </c>
      <c r="C365" s="50" t="s">
        <v>1858</v>
      </c>
      <c r="D365" s="4" t="s">
        <v>1859</v>
      </c>
      <c r="E365" s="3" t="s">
        <v>1822</v>
      </c>
      <c r="F365" s="5" t="s">
        <v>1771</v>
      </c>
      <c r="G365" s="6" t="s">
        <v>2292</v>
      </c>
      <c r="H365" s="7">
        <v>6</v>
      </c>
      <c r="I365" s="8">
        <v>8</v>
      </c>
      <c r="J365" s="2">
        <f t="shared" si="25"/>
        <v>7.2</v>
      </c>
      <c r="K365" s="7">
        <v>8</v>
      </c>
      <c r="L365" s="8">
        <v>6</v>
      </c>
      <c r="M365" s="2">
        <f t="shared" si="26"/>
        <v>6.8</v>
      </c>
      <c r="N365" s="8">
        <v>5</v>
      </c>
      <c r="O365" s="8">
        <v>7</v>
      </c>
      <c r="P365" s="2">
        <f t="shared" si="27"/>
        <v>6.2</v>
      </c>
      <c r="Q365" s="2">
        <f t="shared" si="28"/>
        <v>6.7</v>
      </c>
      <c r="R365" s="8" t="str">
        <f>VLOOKUP(Q365,Sheet1!$A$1:$B$10,2,1)</f>
        <v>Trung bình</v>
      </c>
      <c r="S365" s="8" t="str">
        <f t="shared" si="29"/>
        <v>Đạt</v>
      </c>
      <c r="T365" s="45"/>
    </row>
    <row r="366" spans="1:20" ht="24" customHeight="1" x14ac:dyDescent="0.25">
      <c r="A366" s="42">
        <v>356</v>
      </c>
      <c r="B366" s="35" t="s">
        <v>1860</v>
      </c>
      <c r="C366" s="50" t="s">
        <v>1861</v>
      </c>
      <c r="D366" s="4" t="s">
        <v>1293</v>
      </c>
      <c r="E366" s="3" t="s">
        <v>1822</v>
      </c>
      <c r="F366" s="5" t="s">
        <v>1633</v>
      </c>
      <c r="G366" s="6" t="s">
        <v>2261</v>
      </c>
      <c r="H366" s="7">
        <v>7</v>
      </c>
      <c r="I366" s="8">
        <v>6.5</v>
      </c>
      <c r="J366" s="2">
        <f t="shared" si="25"/>
        <v>6.7</v>
      </c>
      <c r="K366" s="7">
        <v>8</v>
      </c>
      <c r="L366" s="8">
        <v>5.5</v>
      </c>
      <c r="M366" s="2">
        <f t="shared" si="26"/>
        <v>6.5</v>
      </c>
      <c r="N366" s="8">
        <v>5</v>
      </c>
      <c r="O366" s="8">
        <v>8</v>
      </c>
      <c r="P366" s="2">
        <f t="shared" si="27"/>
        <v>6.8</v>
      </c>
      <c r="Q366" s="2">
        <f t="shared" si="28"/>
        <v>6.6</v>
      </c>
      <c r="R366" s="8" t="str">
        <f>VLOOKUP(Q366,Sheet1!$A$1:$B$10,2,1)</f>
        <v>Trung bình</v>
      </c>
      <c r="S366" s="8" t="str">
        <f t="shared" si="29"/>
        <v>Đạt</v>
      </c>
      <c r="T366" s="45"/>
    </row>
    <row r="367" spans="1:20" ht="24" customHeight="1" x14ac:dyDescent="0.25">
      <c r="A367" s="42">
        <v>357</v>
      </c>
      <c r="B367" s="3" t="s">
        <v>1077</v>
      </c>
      <c r="C367" s="4" t="s">
        <v>161</v>
      </c>
      <c r="D367" s="4" t="s">
        <v>1078</v>
      </c>
      <c r="E367" s="3" t="s">
        <v>1040</v>
      </c>
      <c r="F367" s="5" t="s">
        <v>1079</v>
      </c>
      <c r="G367" s="6" t="s">
        <v>2257</v>
      </c>
      <c r="H367" s="7">
        <v>8</v>
      </c>
      <c r="I367" s="8">
        <v>6</v>
      </c>
      <c r="J367" s="2">
        <f t="shared" si="25"/>
        <v>6.8</v>
      </c>
      <c r="K367" s="7">
        <v>8</v>
      </c>
      <c r="L367" s="8">
        <v>4.5</v>
      </c>
      <c r="M367" s="2">
        <f t="shared" si="26"/>
        <v>5.9</v>
      </c>
      <c r="N367" s="8">
        <v>7</v>
      </c>
      <c r="O367" s="8">
        <v>9</v>
      </c>
      <c r="P367" s="2">
        <f t="shared" si="27"/>
        <v>8.1999999999999993</v>
      </c>
      <c r="Q367" s="2">
        <f t="shared" si="28"/>
        <v>7.1</v>
      </c>
      <c r="R367" s="8" t="str">
        <f>VLOOKUP(Q367,Sheet1!$A$1:$B$10,2,1)</f>
        <v>Khá</v>
      </c>
      <c r="S367" s="8" t="str">
        <f t="shared" si="29"/>
        <v>Đạt</v>
      </c>
      <c r="T367" s="45"/>
    </row>
    <row r="368" spans="1:20" ht="24" customHeight="1" x14ac:dyDescent="0.25">
      <c r="A368" s="42">
        <v>358</v>
      </c>
      <c r="B368" s="3" t="s">
        <v>1080</v>
      </c>
      <c r="C368" s="4" t="s">
        <v>246</v>
      </c>
      <c r="D368" s="4" t="s">
        <v>1081</v>
      </c>
      <c r="E368" s="3" t="s">
        <v>1040</v>
      </c>
      <c r="F368" s="5" t="s">
        <v>1082</v>
      </c>
      <c r="G368" s="6" t="s">
        <v>2257</v>
      </c>
      <c r="H368" s="7">
        <v>7</v>
      </c>
      <c r="I368" s="8">
        <v>7</v>
      </c>
      <c r="J368" s="2">
        <f t="shared" si="25"/>
        <v>7</v>
      </c>
      <c r="K368" s="7">
        <v>7</v>
      </c>
      <c r="L368" s="8">
        <v>4</v>
      </c>
      <c r="M368" s="2">
        <f t="shared" si="26"/>
        <v>5.2</v>
      </c>
      <c r="N368" s="8">
        <v>6</v>
      </c>
      <c r="O368" s="8">
        <v>6</v>
      </c>
      <c r="P368" s="2">
        <f t="shared" si="27"/>
        <v>6</v>
      </c>
      <c r="Q368" s="2">
        <f t="shared" si="28"/>
        <v>6.1</v>
      </c>
      <c r="R368" s="8" t="str">
        <f>VLOOKUP(Q368,Sheet1!$A$1:$B$10,2,1)</f>
        <v>Trung bình</v>
      </c>
      <c r="S368" s="8" t="str">
        <f t="shared" si="29"/>
        <v>Đạt</v>
      </c>
      <c r="T368" s="45"/>
    </row>
    <row r="369" spans="1:20" ht="24" customHeight="1" x14ac:dyDescent="0.25">
      <c r="A369" s="42">
        <v>359</v>
      </c>
      <c r="B369" s="35" t="s">
        <v>1862</v>
      </c>
      <c r="C369" s="50" t="s">
        <v>1863</v>
      </c>
      <c r="D369" s="4" t="s">
        <v>1864</v>
      </c>
      <c r="E369" s="3" t="s">
        <v>1822</v>
      </c>
      <c r="F369" s="5" t="s">
        <v>790</v>
      </c>
      <c r="G369" s="6" t="s">
        <v>2257</v>
      </c>
      <c r="H369" s="7">
        <v>6</v>
      </c>
      <c r="I369" s="8">
        <v>4.5</v>
      </c>
      <c r="J369" s="2">
        <f t="shared" si="25"/>
        <v>5.0999999999999996</v>
      </c>
      <c r="K369" s="7">
        <v>7</v>
      </c>
      <c r="L369" s="8">
        <v>6.5</v>
      </c>
      <c r="M369" s="2">
        <f t="shared" si="26"/>
        <v>6.7</v>
      </c>
      <c r="N369" s="8">
        <v>5</v>
      </c>
      <c r="O369" s="8">
        <v>6</v>
      </c>
      <c r="P369" s="2">
        <f t="shared" si="27"/>
        <v>5.6</v>
      </c>
      <c r="Q369" s="2">
        <f t="shared" si="28"/>
        <v>5.6</v>
      </c>
      <c r="R369" s="8" t="str">
        <f>VLOOKUP(Q369,Sheet1!$A$1:$B$10,2,1)</f>
        <v>Trung bình</v>
      </c>
      <c r="S369" s="8" t="str">
        <f t="shared" si="29"/>
        <v>Đạt</v>
      </c>
      <c r="T369" s="45"/>
    </row>
    <row r="370" spans="1:20" ht="24" customHeight="1" x14ac:dyDescent="0.25">
      <c r="A370" s="42">
        <v>360</v>
      </c>
      <c r="B370" s="35" t="s">
        <v>1865</v>
      </c>
      <c r="C370" s="50" t="s">
        <v>1866</v>
      </c>
      <c r="D370" s="4" t="s">
        <v>121</v>
      </c>
      <c r="E370" s="3" t="s">
        <v>1822</v>
      </c>
      <c r="F370" s="5" t="s">
        <v>419</v>
      </c>
      <c r="G370" s="6" t="s">
        <v>2261</v>
      </c>
      <c r="H370" s="7">
        <v>6</v>
      </c>
      <c r="I370" s="8">
        <v>8</v>
      </c>
      <c r="J370" s="2">
        <f t="shared" si="25"/>
        <v>7.2</v>
      </c>
      <c r="K370" s="7">
        <v>8</v>
      </c>
      <c r="L370" s="8">
        <v>8</v>
      </c>
      <c r="M370" s="2">
        <f t="shared" si="26"/>
        <v>8</v>
      </c>
      <c r="N370" s="8">
        <v>5</v>
      </c>
      <c r="O370" s="8">
        <v>5</v>
      </c>
      <c r="P370" s="2">
        <f t="shared" si="27"/>
        <v>5</v>
      </c>
      <c r="Q370" s="2">
        <f t="shared" si="28"/>
        <v>6.5</v>
      </c>
      <c r="R370" s="8" t="str">
        <f>VLOOKUP(Q370,Sheet1!$A$1:$B$10,2,1)</f>
        <v>Trung bình</v>
      </c>
      <c r="S370" s="8" t="str">
        <f t="shared" si="29"/>
        <v>Đạt</v>
      </c>
      <c r="T370" s="45"/>
    </row>
    <row r="371" spans="1:20" ht="24" customHeight="1" x14ac:dyDescent="0.25">
      <c r="A371" s="42">
        <v>361</v>
      </c>
      <c r="B371" s="35" t="s">
        <v>1867</v>
      </c>
      <c r="C371" s="50" t="s">
        <v>1868</v>
      </c>
      <c r="D371" s="4" t="s">
        <v>1869</v>
      </c>
      <c r="E371" s="3" t="s">
        <v>1822</v>
      </c>
      <c r="F371" s="5" t="s">
        <v>949</v>
      </c>
      <c r="G371" s="6" t="s">
        <v>2263</v>
      </c>
      <c r="H371" s="7">
        <v>7</v>
      </c>
      <c r="I371" s="8">
        <v>8</v>
      </c>
      <c r="J371" s="2">
        <f t="shared" si="25"/>
        <v>7.6</v>
      </c>
      <c r="K371" s="7">
        <v>6</v>
      </c>
      <c r="L371" s="8">
        <v>5</v>
      </c>
      <c r="M371" s="2">
        <f t="shared" si="26"/>
        <v>5.4</v>
      </c>
      <c r="N371" s="8">
        <v>6</v>
      </c>
      <c r="O371" s="8">
        <v>9</v>
      </c>
      <c r="P371" s="2">
        <f t="shared" si="27"/>
        <v>7.8</v>
      </c>
      <c r="Q371" s="2">
        <f t="shared" si="28"/>
        <v>7.1</v>
      </c>
      <c r="R371" s="8" t="str">
        <f>VLOOKUP(Q371,Sheet1!$A$1:$B$10,2,1)</f>
        <v>Khá</v>
      </c>
      <c r="S371" s="8" t="str">
        <f t="shared" si="29"/>
        <v>Đạt</v>
      </c>
      <c r="T371" s="45"/>
    </row>
    <row r="372" spans="1:20" ht="24" customHeight="1" x14ac:dyDescent="0.25">
      <c r="A372" s="42">
        <v>362</v>
      </c>
      <c r="B372" s="35" t="s">
        <v>1870</v>
      </c>
      <c r="C372" s="50" t="s">
        <v>70</v>
      </c>
      <c r="D372" s="4" t="s">
        <v>1871</v>
      </c>
      <c r="E372" s="3" t="s">
        <v>1822</v>
      </c>
      <c r="F372" s="5" t="s">
        <v>1872</v>
      </c>
      <c r="G372" s="6" t="s">
        <v>2256</v>
      </c>
      <c r="H372" s="7">
        <v>7</v>
      </c>
      <c r="I372" s="8">
        <v>8</v>
      </c>
      <c r="J372" s="2">
        <f t="shared" si="25"/>
        <v>7.6</v>
      </c>
      <c r="K372" s="7">
        <v>8</v>
      </c>
      <c r="L372" s="8">
        <v>6</v>
      </c>
      <c r="M372" s="2">
        <f t="shared" si="26"/>
        <v>6.8</v>
      </c>
      <c r="N372" s="8">
        <v>5</v>
      </c>
      <c r="O372" s="8">
        <v>9</v>
      </c>
      <c r="P372" s="2">
        <f t="shared" si="27"/>
        <v>7.4</v>
      </c>
      <c r="Q372" s="2">
        <f t="shared" si="28"/>
        <v>7.3</v>
      </c>
      <c r="R372" s="8" t="str">
        <f>VLOOKUP(Q372,Sheet1!$A$1:$B$10,2,1)</f>
        <v>Khá</v>
      </c>
      <c r="S372" s="8" t="str">
        <f t="shared" si="29"/>
        <v>Đạt</v>
      </c>
      <c r="T372" s="45"/>
    </row>
    <row r="373" spans="1:20" ht="24" customHeight="1" x14ac:dyDescent="0.25">
      <c r="A373" s="42">
        <v>363</v>
      </c>
      <c r="B373" s="3" t="s">
        <v>1083</v>
      </c>
      <c r="C373" s="4" t="s">
        <v>1084</v>
      </c>
      <c r="D373" s="4" t="s">
        <v>125</v>
      </c>
      <c r="E373" s="3" t="s">
        <v>1040</v>
      </c>
      <c r="F373" s="5" t="s">
        <v>855</v>
      </c>
      <c r="G373" s="6" t="s">
        <v>2281</v>
      </c>
      <c r="H373" s="7">
        <v>6</v>
      </c>
      <c r="I373" s="8">
        <v>6.5</v>
      </c>
      <c r="J373" s="2">
        <f t="shared" si="25"/>
        <v>6.3</v>
      </c>
      <c r="K373" s="7">
        <v>7</v>
      </c>
      <c r="L373" s="8">
        <v>7.5</v>
      </c>
      <c r="M373" s="2">
        <f t="shared" si="26"/>
        <v>7.3</v>
      </c>
      <c r="N373" s="8">
        <v>6</v>
      </c>
      <c r="O373" s="8">
        <v>7</v>
      </c>
      <c r="P373" s="2">
        <f t="shared" si="27"/>
        <v>6.6</v>
      </c>
      <c r="Q373" s="2">
        <f t="shared" si="28"/>
        <v>6.6</v>
      </c>
      <c r="R373" s="8" t="str">
        <f>VLOOKUP(Q373,Sheet1!$A$1:$B$10,2,1)</f>
        <v>Trung bình</v>
      </c>
      <c r="S373" s="8" t="str">
        <f t="shared" si="29"/>
        <v>Đạt</v>
      </c>
      <c r="T373" s="45"/>
    </row>
    <row r="374" spans="1:20" ht="24" customHeight="1" x14ac:dyDescent="0.25">
      <c r="A374" s="42">
        <v>364</v>
      </c>
      <c r="B374" s="3" t="s">
        <v>1085</v>
      </c>
      <c r="C374" s="4" t="s">
        <v>1086</v>
      </c>
      <c r="D374" s="4" t="s">
        <v>1087</v>
      </c>
      <c r="E374" s="3" t="s">
        <v>1040</v>
      </c>
      <c r="F374" s="5" t="s">
        <v>337</v>
      </c>
      <c r="G374" s="6" t="s">
        <v>2269</v>
      </c>
      <c r="H374" s="7">
        <v>7</v>
      </c>
      <c r="I374" s="8">
        <v>6</v>
      </c>
      <c r="J374" s="2">
        <f t="shared" si="25"/>
        <v>6.4</v>
      </c>
      <c r="K374" s="7">
        <v>6</v>
      </c>
      <c r="L374" s="8">
        <v>6</v>
      </c>
      <c r="M374" s="2">
        <f t="shared" si="26"/>
        <v>6</v>
      </c>
      <c r="N374" s="8">
        <v>6</v>
      </c>
      <c r="O374" s="8">
        <v>7</v>
      </c>
      <c r="P374" s="2">
        <f t="shared" si="27"/>
        <v>6.6</v>
      </c>
      <c r="Q374" s="2">
        <f t="shared" si="28"/>
        <v>6.3</v>
      </c>
      <c r="R374" s="8" t="str">
        <f>VLOOKUP(Q374,Sheet1!$A$1:$B$10,2,1)</f>
        <v>Trung bình</v>
      </c>
      <c r="S374" s="8" t="str">
        <f t="shared" si="29"/>
        <v>Đạt</v>
      </c>
      <c r="T374" s="45"/>
    </row>
    <row r="375" spans="1:20" ht="24" customHeight="1" x14ac:dyDescent="0.25">
      <c r="A375" s="42">
        <v>365</v>
      </c>
      <c r="B375" s="3" t="s">
        <v>1088</v>
      </c>
      <c r="C375" s="4" t="s">
        <v>1089</v>
      </c>
      <c r="D375" s="4" t="s">
        <v>551</v>
      </c>
      <c r="E375" s="3" t="s">
        <v>1040</v>
      </c>
      <c r="F375" s="5" t="s">
        <v>1090</v>
      </c>
      <c r="G375" s="6" t="s">
        <v>2254</v>
      </c>
      <c r="H375" s="7">
        <v>7</v>
      </c>
      <c r="I375" s="8">
        <v>6.5</v>
      </c>
      <c r="J375" s="2">
        <f t="shared" si="25"/>
        <v>6.7</v>
      </c>
      <c r="K375" s="7">
        <v>7</v>
      </c>
      <c r="L375" s="8">
        <v>4.5</v>
      </c>
      <c r="M375" s="2">
        <f t="shared" si="26"/>
        <v>5.5</v>
      </c>
      <c r="N375" s="8">
        <v>5</v>
      </c>
      <c r="O375" s="8">
        <v>8</v>
      </c>
      <c r="P375" s="2">
        <f t="shared" si="27"/>
        <v>6.8</v>
      </c>
      <c r="Q375" s="2">
        <f t="shared" si="28"/>
        <v>6.4</v>
      </c>
      <c r="R375" s="8" t="str">
        <f>VLOOKUP(Q375,Sheet1!$A$1:$B$10,2,1)</f>
        <v>Trung bình</v>
      </c>
      <c r="S375" s="8" t="str">
        <f t="shared" si="29"/>
        <v>Đạt</v>
      </c>
      <c r="T375" s="45"/>
    </row>
    <row r="376" spans="1:20" ht="24" customHeight="1" x14ac:dyDescent="0.25">
      <c r="A376" s="42">
        <v>366</v>
      </c>
      <c r="B376" s="35" t="s">
        <v>1873</v>
      </c>
      <c r="C376" s="50" t="s">
        <v>1874</v>
      </c>
      <c r="D376" s="4" t="s">
        <v>551</v>
      </c>
      <c r="E376" s="3" t="s">
        <v>1822</v>
      </c>
      <c r="F376" s="5" t="s">
        <v>1875</v>
      </c>
      <c r="G376" s="6" t="s">
        <v>2264</v>
      </c>
      <c r="H376" s="7">
        <v>6</v>
      </c>
      <c r="I376" s="8">
        <v>7.5</v>
      </c>
      <c r="J376" s="2">
        <f t="shared" si="25"/>
        <v>6.9</v>
      </c>
      <c r="K376" s="7">
        <v>8</v>
      </c>
      <c r="L376" s="8">
        <v>4</v>
      </c>
      <c r="M376" s="2">
        <f t="shared" si="26"/>
        <v>5.6</v>
      </c>
      <c r="N376" s="8">
        <v>5</v>
      </c>
      <c r="O376" s="8">
        <v>9</v>
      </c>
      <c r="P376" s="2">
        <f t="shared" si="27"/>
        <v>7.4</v>
      </c>
      <c r="Q376" s="2">
        <f t="shared" si="28"/>
        <v>6.7</v>
      </c>
      <c r="R376" s="8" t="str">
        <f>VLOOKUP(Q376,Sheet1!$A$1:$B$10,2,1)</f>
        <v>Trung bình</v>
      </c>
      <c r="S376" s="8" t="str">
        <f t="shared" si="29"/>
        <v>Đạt</v>
      </c>
      <c r="T376" s="45"/>
    </row>
    <row r="377" spans="1:20" ht="24" customHeight="1" x14ac:dyDescent="0.25">
      <c r="A377" s="42">
        <v>367</v>
      </c>
      <c r="B377" s="35" t="s">
        <v>1876</v>
      </c>
      <c r="C377" s="50" t="s">
        <v>1877</v>
      </c>
      <c r="D377" s="4" t="s">
        <v>1878</v>
      </c>
      <c r="E377" s="3" t="s">
        <v>1822</v>
      </c>
      <c r="F377" s="5" t="s">
        <v>1879</v>
      </c>
      <c r="G377" s="6" t="s">
        <v>2293</v>
      </c>
      <c r="H377" s="7">
        <v>6</v>
      </c>
      <c r="I377" s="8">
        <v>5.5</v>
      </c>
      <c r="J377" s="2">
        <f t="shared" si="25"/>
        <v>5.7</v>
      </c>
      <c r="K377" s="7">
        <v>8</v>
      </c>
      <c r="L377" s="8">
        <v>5</v>
      </c>
      <c r="M377" s="2">
        <f t="shared" si="26"/>
        <v>6.2</v>
      </c>
      <c r="N377" s="8">
        <v>5</v>
      </c>
      <c r="O377" s="8">
        <v>8</v>
      </c>
      <c r="P377" s="2">
        <f t="shared" si="27"/>
        <v>6.8</v>
      </c>
      <c r="Q377" s="2">
        <f t="shared" si="28"/>
        <v>6.2</v>
      </c>
      <c r="R377" s="8" t="str">
        <f>VLOOKUP(Q377,Sheet1!$A$1:$B$10,2,1)</f>
        <v>Trung bình</v>
      </c>
      <c r="S377" s="8" t="str">
        <f t="shared" si="29"/>
        <v>Đạt</v>
      </c>
      <c r="T377" s="45"/>
    </row>
    <row r="378" spans="1:20" ht="24" customHeight="1" x14ac:dyDescent="0.25">
      <c r="A378" s="42">
        <v>368</v>
      </c>
      <c r="B378" s="3" t="s">
        <v>1152</v>
      </c>
      <c r="C378" s="4" t="s">
        <v>1153</v>
      </c>
      <c r="D378" s="4" t="s">
        <v>7</v>
      </c>
      <c r="E378" s="3" t="s">
        <v>1154</v>
      </c>
      <c r="F378" s="5" t="s">
        <v>1155</v>
      </c>
      <c r="G378" s="6" t="s">
        <v>2254</v>
      </c>
      <c r="H378" s="7">
        <v>7</v>
      </c>
      <c r="I378" s="8">
        <v>4.5</v>
      </c>
      <c r="J378" s="2">
        <f t="shared" si="25"/>
        <v>5.5</v>
      </c>
      <c r="K378" s="7">
        <v>8</v>
      </c>
      <c r="L378" s="8">
        <v>5.5</v>
      </c>
      <c r="M378" s="2">
        <f t="shared" si="26"/>
        <v>6.5</v>
      </c>
      <c r="N378" s="8">
        <v>5</v>
      </c>
      <c r="O378" s="8">
        <v>7</v>
      </c>
      <c r="P378" s="2">
        <f t="shared" si="27"/>
        <v>6.2</v>
      </c>
      <c r="Q378" s="2">
        <f t="shared" si="28"/>
        <v>6</v>
      </c>
      <c r="R378" s="8" t="str">
        <f>VLOOKUP(Q378,Sheet1!$A$1:$B$10,2,1)</f>
        <v>Trung bình</v>
      </c>
      <c r="S378" s="8" t="str">
        <f t="shared" si="29"/>
        <v>Đạt</v>
      </c>
      <c r="T378" s="45"/>
    </row>
    <row r="379" spans="1:20" ht="24" customHeight="1" x14ac:dyDescent="0.25">
      <c r="A379" s="42">
        <v>369</v>
      </c>
      <c r="B379" s="3" t="s">
        <v>1156</v>
      </c>
      <c r="C379" s="4" t="s">
        <v>1157</v>
      </c>
      <c r="D379" s="4" t="s">
        <v>16</v>
      </c>
      <c r="E379" s="3" t="s">
        <v>1154</v>
      </c>
      <c r="F379" s="5" t="s">
        <v>171</v>
      </c>
      <c r="G379" s="6" t="s">
        <v>2256</v>
      </c>
      <c r="H379" s="7">
        <v>7</v>
      </c>
      <c r="I379" s="8">
        <v>8</v>
      </c>
      <c r="J379" s="2">
        <f t="shared" si="25"/>
        <v>7.6</v>
      </c>
      <c r="K379" s="7">
        <v>7</v>
      </c>
      <c r="L379" s="8">
        <v>6.5</v>
      </c>
      <c r="M379" s="2">
        <f t="shared" si="26"/>
        <v>6.7</v>
      </c>
      <c r="N379" s="8">
        <v>6</v>
      </c>
      <c r="O379" s="8">
        <v>9</v>
      </c>
      <c r="P379" s="2">
        <f t="shared" si="27"/>
        <v>7.8</v>
      </c>
      <c r="Q379" s="2">
        <f t="shared" si="28"/>
        <v>7.4</v>
      </c>
      <c r="R379" s="8" t="str">
        <f>VLOOKUP(Q379,Sheet1!$A$1:$B$10,2,1)</f>
        <v>Khá</v>
      </c>
      <c r="S379" s="8" t="str">
        <f t="shared" si="29"/>
        <v>Đạt</v>
      </c>
      <c r="T379" s="45"/>
    </row>
    <row r="380" spans="1:20" ht="24" customHeight="1" x14ac:dyDescent="0.25">
      <c r="A380" s="42">
        <v>370</v>
      </c>
      <c r="B380" s="3" t="s">
        <v>1158</v>
      </c>
      <c r="C380" s="4" t="s">
        <v>259</v>
      </c>
      <c r="D380" s="4" t="s">
        <v>920</v>
      </c>
      <c r="E380" s="3" t="s">
        <v>1154</v>
      </c>
      <c r="F380" s="5" t="s">
        <v>1159</v>
      </c>
      <c r="G380" s="6" t="s">
        <v>2258</v>
      </c>
      <c r="H380" s="7">
        <v>7</v>
      </c>
      <c r="I380" s="8">
        <v>7</v>
      </c>
      <c r="J380" s="2">
        <f t="shared" si="25"/>
        <v>7</v>
      </c>
      <c r="K380" s="7">
        <v>8</v>
      </c>
      <c r="L380" s="8">
        <v>7</v>
      </c>
      <c r="M380" s="2">
        <f t="shared" si="26"/>
        <v>7.4</v>
      </c>
      <c r="N380" s="8">
        <v>7</v>
      </c>
      <c r="O380" s="8">
        <v>6</v>
      </c>
      <c r="P380" s="2">
        <f t="shared" si="27"/>
        <v>6.4</v>
      </c>
      <c r="Q380" s="2">
        <f t="shared" si="28"/>
        <v>6.8</v>
      </c>
      <c r="R380" s="8" t="str">
        <f>VLOOKUP(Q380,Sheet1!$A$1:$B$10,2,1)</f>
        <v>Trung bình</v>
      </c>
      <c r="S380" s="8" t="str">
        <f t="shared" si="29"/>
        <v>Đạt</v>
      </c>
      <c r="T380" s="45"/>
    </row>
    <row r="381" spans="1:20" ht="24" customHeight="1" x14ac:dyDescent="0.25">
      <c r="A381" s="42">
        <v>371</v>
      </c>
      <c r="B381" s="3" t="s">
        <v>1160</v>
      </c>
      <c r="C381" s="4" t="s">
        <v>51</v>
      </c>
      <c r="D381" s="4" t="s">
        <v>1161</v>
      </c>
      <c r="E381" s="3" t="s">
        <v>1154</v>
      </c>
      <c r="F381" s="5" t="s">
        <v>1103</v>
      </c>
      <c r="G381" s="6" t="s">
        <v>2257</v>
      </c>
      <c r="H381" s="7">
        <v>9</v>
      </c>
      <c r="I381" s="8">
        <v>6.5</v>
      </c>
      <c r="J381" s="2">
        <f t="shared" si="25"/>
        <v>7.5</v>
      </c>
      <c r="K381" s="7">
        <v>9</v>
      </c>
      <c r="L381" s="8">
        <v>7</v>
      </c>
      <c r="M381" s="2">
        <f t="shared" si="26"/>
        <v>7.8</v>
      </c>
      <c r="N381" s="8">
        <v>8</v>
      </c>
      <c r="O381" s="8">
        <v>9</v>
      </c>
      <c r="P381" s="2">
        <f t="shared" si="27"/>
        <v>8.6</v>
      </c>
      <c r="Q381" s="2">
        <f t="shared" si="28"/>
        <v>7.9</v>
      </c>
      <c r="R381" s="8" t="str">
        <f>VLOOKUP(Q381,Sheet1!$A$1:$B$10,2,1)</f>
        <v>Khá</v>
      </c>
      <c r="S381" s="8" t="str">
        <f t="shared" si="29"/>
        <v>Đạt</v>
      </c>
      <c r="T381" s="45"/>
    </row>
    <row r="382" spans="1:20" ht="24" customHeight="1" x14ac:dyDescent="0.25">
      <c r="A382" s="42">
        <v>372</v>
      </c>
      <c r="B382" s="3" t="s">
        <v>1165</v>
      </c>
      <c r="C382" s="4" t="s">
        <v>723</v>
      </c>
      <c r="D382" s="4" t="s">
        <v>67</v>
      </c>
      <c r="E382" s="3" t="s">
        <v>1154</v>
      </c>
      <c r="F382" s="5" t="s">
        <v>626</v>
      </c>
      <c r="G382" s="6" t="s">
        <v>2257</v>
      </c>
      <c r="H382" s="7">
        <v>7</v>
      </c>
      <c r="I382" s="8">
        <v>6.5</v>
      </c>
      <c r="J382" s="2">
        <f t="shared" si="25"/>
        <v>6.7</v>
      </c>
      <c r="K382" s="7">
        <v>8</v>
      </c>
      <c r="L382" s="8">
        <v>7.5</v>
      </c>
      <c r="M382" s="2">
        <f t="shared" si="26"/>
        <v>7.7</v>
      </c>
      <c r="N382" s="8">
        <v>7</v>
      </c>
      <c r="O382" s="8">
        <v>8</v>
      </c>
      <c r="P382" s="2">
        <f t="shared" si="27"/>
        <v>7.6</v>
      </c>
      <c r="Q382" s="2">
        <f t="shared" si="28"/>
        <v>7.2</v>
      </c>
      <c r="R382" s="8" t="str">
        <f>VLOOKUP(Q382,Sheet1!$A$1:$B$10,2,1)</f>
        <v>Khá</v>
      </c>
      <c r="S382" s="8" t="str">
        <f t="shared" si="29"/>
        <v>Đạt</v>
      </c>
      <c r="T382" s="45"/>
    </row>
    <row r="383" spans="1:20" ht="24" customHeight="1" x14ac:dyDescent="0.25">
      <c r="A383" s="42">
        <v>373</v>
      </c>
      <c r="B383" s="3" t="s">
        <v>1166</v>
      </c>
      <c r="C383" s="4" t="s">
        <v>1167</v>
      </c>
      <c r="D383" s="4" t="s">
        <v>67</v>
      </c>
      <c r="E383" s="3" t="s">
        <v>1154</v>
      </c>
      <c r="F383" s="5" t="s">
        <v>1168</v>
      </c>
      <c r="G383" s="6" t="s">
        <v>2256</v>
      </c>
      <c r="H383" s="7">
        <v>8</v>
      </c>
      <c r="I383" s="8">
        <v>7</v>
      </c>
      <c r="J383" s="2">
        <f t="shared" si="25"/>
        <v>7.4</v>
      </c>
      <c r="K383" s="7">
        <v>8</v>
      </c>
      <c r="L383" s="8">
        <v>5</v>
      </c>
      <c r="M383" s="2">
        <f t="shared" si="26"/>
        <v>6.2</v>
      </c>
      <c r="N383" s="8">
        <v>8</v>
      </c>
      <c r="O383" s="8">
        <v>5</v>
      </c>
      <c r="P383" s="2">
        <f t="shared" si="27"/>
        <v>6.2</v>
      </c>
      <c r="Q383" s="2">
        <f t="shared" si="28"/>
        <v>6.6</v>
      </c>
      <c r="R383" s="8" t="str">
        <f>VLOOKUP(Q383,Sheet1!$A$1:$B$10,2,1)</f>
        <v>Trung bình</v>
      </c>
      <c r="S383" s="8" t="str">
        <f t="shared" si="29"/>
        <v>Đạt</v>
      </c>
      <c r="T383" s="45"/>
    </row>
    <row r="384" spans="1:20" ht="24" customHeight="1" x14ac:dyDescent="0.25">
      <c r="A384" s="42">
        <v>374</v>
      </c>
      <c r="B384" s="3" t="s">
        <v>1169</v>
      </c>
      <c r="C384" s="4" t="s">
        <v>1170</v>
      </c>
      <c r="D384" s="4" t="s">
        <v>1171</v>
      </c>
      <c r="E384" s="3" t="s">
        <v>1154</v>
      </c>
      <c r="F384" s="5" t="s">
        <v>1172</v>
      </c>
      <c r="G384" s="6" t="s">
        <v>2268</v>
      </c>
      <c r="H384" s="7">
        <v>7</v>
      </c>
      <c r="I384" s="8">
        <v>4</v>
      </c>
      <c r="J384" s="2">
        <f t="shared" si="25"/>
        <v>5.2</v>
      </c>
      <c r="K384" s="7">
        <v>7</v>
      </c>
      <c r="L384" s="8">
        <v>5.5</v>
      </c>
      <c r="M384" s="2">
        <f t="shared" si="26"/>
        <v>6.1</v>
      </c>
      <c r="N384" s="8">
        <v>7</v>
      </c>
      <c r="O384" s="8">
        <v>5</v>
      </c>
      <c r="P384" s="2">
        <f t="shared" si="27"/>
        <v>5.8</v>
      </c>
      <c r="Q384" s="2">
        <f t="shared" si="28"/>
        <v>5.6</v>
      </c>
      <c r="R384" s="8" t="str">
        <f>VLOOKUP(Q384,Sheet1!$A$1:$B$10,2,1)</f>
        <v>Trung bình</v>
      </c>
      <c r="S384" s="8" t="str">
        <f t="shared" si="29"/>
        <v>Đạt</v>
      </c>
      <c r="T384" s="45"/>
    </row>
    <row r="385" spans="1:20" ht="24" customHeight="1" x14ac:dyDescent="0.25">
      <c r="A385" s="42">
        <v>375</v>
      </c>
      <c r="B385" s="3" t="s">
        <v>1162</v>
      </c>
      <c r="C385" s="4" t="s">
        <v>1163</v>
      </c>
      <c r="D385" s="4" t="s">
        <v>56</v>
      </c>
      <c r="E385" s="3" t="s">
        <v>1154</v>
      </c>
      <c r="F385" s="5" t="s">
        <v>1164</v>
      </c>
      <c r="G385" s="6" t="s">
        <v>2271</v>
      </c>
      <c r="H385" s="7">
        <v>7</v>
      </c>
      <c r="I385" s="8">
        <v>7.5</v>
      </c>
      <c r="J385" s="2">
        <f t="shared" si="25"/>
        <v>7.3</v>
      </c>
      <c r="K385" s="7">
        <v>8</v>
      </c>
      <c r="L385" s="8">
        <v>6</v>
      </c>
      <c r="M385" s="2">
        <f t="shared" si="26"/>
        <v>6.8</v>
      </c>
      <c r="N385" s="8">
        <v>8</v>
      </c>
      <c r="O385" s="8">
        <v>8</v>
      </c>
      <c r="P385" s="2">
        <f t="shared" si="27"/>
        <v>8</v>
      </c>
      <c r="Q385" s="2">
        <f t="shared" si="28"/>
        <v>7.4</v>
      </c>
      <c r="R385" s="8" t="str">
        <f>VLOOKUP(Q385,Sheet1!$A$1:$B$10,2,1)</f>
        <v>Khá</v>
      </c>
      <c r="S385" s="8" t="str">
        <f t="shared" si="29"/>
        <v>Đạt</v>
      </c>
      <c r="T385" s="45"/>
    </row>
    <row r="386" spans="1:20" ht="24" customHeight="1" x14ac:dyDescent="0.25">
      <c r="A386" s="42">
        <v>376</v>
      </c>
      <c r="B386" s="3" t="s">
        <v>1173</v>
      </c>
      <c r="C386" s="4" t="s">
        <v>371</v>
      </c>
      <c r="D386" s="4" t="s">
        <v>354</v>
      </c>
      <c r="E386" s="3" t="s">
        <v>1154</v>
      </c>
      <c r="F386" s="5" t="s">
        <v>1174</v>
      </c>
      <c r="G386" s="6" t="s">
        <v>2291</v>
      </c>
      <c r="H386" s="7">
        <v>8</v>
      </c>
      <c r="I386" s="8">
        <v>6.5</v>
      </c>
      <c r="J386" s="2">
        <f t="shared" si="25"/>
        <v>7.1</v>
      </c>
      <c r="K386" s="7">
        <v>8</v>
      </c>
      <c r="L386" s="8">
        <v>5</v>
      </c>
      <c r="M386" s="2">
        <f t="shared" si="26"/>
        <v>6.2</v>
      </c>
      <c r="N386" s="8">
        <v>7</v>
      </c>
      <c r="O386" s="8">
        <v>8</v>
      </c>
      <c r="P386" s="2">
        <f t="shared" si="27"/>
        <v>7.6</v>
      </c>
      <c r="Q386" s="2">
        <f t="shared" si="28"/>
        <v>7</v>
      </c>
      <c r="R386" s="8" t="str">
        <f>VLOOKUP(Q386,Sheet1!$A$1:$B$10,2,1)</f>
        <v>Khá</v>
      </c>
      <c r="S386" s="8" t="str">
        <f t="shared" si="29"/>
        <v>Đạt</v>
      </c>
      <c r="T386" s="45"/>
    </row>
    <row r="387" spans="1:20" ht="24" customHeight="1" x14ac:dyDescent="0.25">
      <c r="A387" s="42">
        <v>377</v>
      </c>
      <c r="B387" s="3" t="s">
        <v>1175</v>
      </c>
      <c r="C387" s="4" t="s">
        <v>78</v>
      </c>
      <c r="D387" s="4" t="s">
        <v>354</v>
      </c>
      <c r="E387" s="3" t="s">
        <v>1154</v>
      </c>
      <c r="F387" s="5" t="s">
        <v>997</v>
      </c>
      <c r="G387" s="6" t="s">
        <v>2266</v>
      </c>
      <c r="H387" s="7">
        <v>8</v>
      </c>
      <c r="I387" s="8">
        <v>8</v>
      </c>
      <c r="J387" s="2">
        <f t="shared" si="25"/>
        <v>8</v>
      </c>
      <c r="K387" s="7">
        <v>7</v>
      </c>
      <c r="L387" s="8">
        <v>6.5</v>
      </c>
      <c r="M387" s="2">
        <f t="shared" si="26"/>
        <v>6.7</v>
      </c>
      <c r="N387" s="8">
        <v>7</v>
      </c>
      <c r="O387" s="8">
        <v>7</v>
      </c>
      <c r="P387" s="2">
        <f t="shared" si="27"/>
        <v>7</v>
      </c>
      <c r="Q387" s="2">
        <f t="shared" si="28"/>
        <v>7.3</v>
      </c>
      <c r="R387" s="8" t="str">
        <f>VLOOKUP(Q387,Sheet1!$A$1:$B$10,2,1)</f>
        <v>Khá</v>
      </c>
      <c r="S387" s="8" t="str">
        <f t="shared" si="29"/>
        <v>Đạt</v>
      </c>
      <c r="T387" s="45"/>
    </row>
    <row r="388" spans="1:20" ht="24" customHeight="1" x14ac:dyDescent="0.25">
      <c r="A388" s="42">
        <v>378</v>
      </c>
      <c r="B388" s="3" t="s">
        <v>1176</v>
      </c>
      <c r="C388" s="4" t="s">
        <v>1177</v>
      </c>
      <c r="D388" s="4" t="s">
        <v>354</v>
      </c>
      <c r="E388" s="3" t="s">
        <v>1154</v>
      </c>
      <c r="F388" s="5" t="s">
        <v>606</v>
      </c>
      <c r="G388" s="6" t="s">
        <v>2261</v>
      </c>
      <c r="H388" s="7">
        <v>7</v>
      </c>
      <c r="I388" s="8">
        <v>7.5</v>
      </c>
      <c r="J388" s="2">
        <f t="shared" si="25"/>
        <v>7.3</v>
      </c>
      <c r="K388" s="7">
        <v>7</v>
      </c>
      <c r="L388" s="8">
        <v>5.5</v>
      </c>
      <c r="M388" s="2">
        <f t="shared" si="26"/>
        <v>6.1</v>
      </c>
      <c r="N388" s="8">
        <v>7</v>
      </c>
      <c r="O388" s="8">
        <v>8</v>
      </c>
      <c r="P388" s="2">
        <f t="shared" si="27"/>
        <v>7.6</v>
      </c>
      <c r="Q388" s="2">
        <f t="shared" si="28"/>
        <v>7.1</v>
      </c>
      <c r="R388" s="8" t="str">
        <f>VLOOKUP(Q388,Sheet1!$A$1:$B$10,2,1)</f>
        <v>Khá</v>
      </c>
      <c r="S388" s="8" t="str">
        <f t="shared" si="29"/>
        <v>Đạt</v>
      </c>
      <c r="T388" s="45"/>
    </row>
    <row r="389" spans="1:20" ht="24" customHeight="1" x14ac:dyDescent="0.25">
      <c r="A389" s="42">
        <v>379</v>
      </c>
      <c r="B389" s="3" t="s">
        <v>1178</v>
      </c>
      <c r="C389" s="4" t="s">
        <v>1179</v>
      </c>
      <c r="D389" s="4" t="s">
        <v>1180</v>
      </c>
      <c r="E389" s="3" t="s">
        <v>1154</v>
      </c>
      <c r="F389" s="5" t="s">
        <v>1120</v>
      </c>
      <c r="G389" s="6" t="s">
        <v>2257</v>
      </c>
      <c r="H389" s="7">
        <v>7</v>
      </c>
      <c r="I389" s="8">
        <v>7</v>
      </c>
      <c r="J389" s="2">
        <f t="shared" si="25"/>
        <v>7</v>
      </c>
      <c r="K389" s="7">
        <v>7</v>
      </c>
      <c r="L389" s="8">
        <v>5.5</v>
      </c>
      <c r="M389" s="2">
        <f t="shared" si="26"/>
        <v>6.1</v>
      </c>
      <c r="N389" s="8">
        <v>7</v>
      </c>
      <c r="O389" s="8">
        <v>5</v>
      </c>
      <c r="P389" s="2">
        <f t="shared" si="27"/>
        <v>5.8</v>
      </c>
      <c r="Q389" s="2">
        <f t="shared" si="28"/>
        <v>6.3</v>
      </c>
      <c r="R389" s="8" t="str">
        <f>VLOOKUP(Q389,Sheet1!$A$1:$B$10,2,1)</f>
        <v>Trung bình</v>
      </c>
      <c r="S389" s="8" t="str">
        <f t="shared" si="29"/>
        <v>Đạt</v>
      </c>
      <c r="T389" s="45"/>
    </row>
    <row r="390" spans="1:20" ht="24" customHeight="1" x14ac:dyDescent="0.25">
      <c r="A390" s="42">
        <v>380</v>
      </c>
      <c r="B390" s="3" t="s">
        <v>1181</v>
      </c>
      <c r="C390" s="4" t="s">
        <v>671</v>
      </c>
      <c r="D390" s="4" t="s">
        <v>93</v>
      </c>
      <c r="E390" s="3" t="s">
        <v>1154</v>
      </c>
      <c r="F390" s="5" t="s">
        <v>1182</v>
      </c>
      <c r="G390" s="6" t="s">
        <v>2272</v>
      </c>
      <c r="H390" s="7">
        <v>8</v>
      </c>
      <c r="I390" s="8">
        <v>4</v>
      </c>
      <c r="J390" s="2">
        <f t="shared" si="25"/>
        <v>5.6</v>
      </c>
      <c r="K390" s="7">
        <v>8</v>
      </c>
      <c r="L390" s="8">
        <v>4.5</v>
      </c>
      <c r="M390" s="2">
        <f t="shared" si="26"/>
        <v>5.9</v>
      </c>
      <c r="N390" s="8">
        <v>8</v>
      </c>
      <c r="O390" s="8">
        <v>9</v>
      </c>
      <c r="P390" s="2">
        <f t="shared" si="27"/>
        <v>8.6</v>
      </c>
      <c r="Q390" s="2">
        <f t="shared" si="28"/>
        <v>6.8</v>
      </c>
      <c r="R390" s="8" t="str">
        <f>VLOOKUP(Q390,Sheet1!$A$1:$B$10,2,1)</f>
        <v>Trung bình</v>
      </c>
      <c r="S390" s="8" t="str">
        <f t="shared" si="29"/>
        <v>Đạt</v>
      </c>
      <c r="T390" s="45"/>
    </row>
    <row r="391" spans="1:20" ht="24" customHeight="1" x14ac:dyDescent="0.25">
      <c r="A391" s="42">
        <v>381</v>
      </c>
      <c r="B391" s="3" t="s">
        <v>1183</v>
      </c>
      <c r="C391" s="4" t="s">
        <v>431</v>
      </c>
      <c r="D391" s="4" t="s">
        <v>96</v>
      </c>
      <c r="E391" s="3" t="s">
        <v>1154</v>
      </c>
      <c r="F391" s="5" t="s">
        <v>891</v>
      </c>
      <c r="G391" s="6" t="s">
        <v>2260</v>
      </c>
      <c r="H391" s="7">
        <v>7</v>
      </c>
      <c r="I391" s="8">
        <v>9</v>
      </c>
      <c r="J391" s="2">
        <f t="shared" si="25"/>
        <v>8.1999999999999993</v>
      </c>
      <c r="K391" s="7">
        <v>7</v>
      </c>
      <c r="L391" s="8">
        <v>5.5</v>
      </c>
      <c r="M391" s="2">
        <f t="shared" si="26"/>
        <v>6.1</v>
      </c>
      <c r="N391" s="8">
        <v>6</v>
      </c>
      <c r="O391" s="8">
        <v>7</v>
      </c>
      <c r="P391" s="2">
        <f t="shared" si="27"/>
        <v>6.6</v>
      </c>
      <c r="Q391" s="2">
        <f t="shared" si="28"/>
        <v>7</v>
      </c>
      <c r="R391" s="8" t="str">
        <f>VLOOKUP(Q391,Sheet1!$A$1:$B$10,2,1)</f>
        <v>Khá</v>
      </c>
      <c r="S391" s="8" t="str">
        <f t="shared" si="29"/>
        <v>Đạt</v>
      </c>
      <c r="T391" s="45"/>
    </row>
    <row r="392" spans="1:20" ht="24" customHeight="1" x14ac:dyDescent="0.25">
      <c r="A392" s="42">
        <v>382</v>
      </c>
      <c r="B392" s="3" t="s">
        <v>1184</v>
      </c>
      <c r="C392" s="4" t="s">
        <v>1185</v>
      </c>
      <c r="D392" s="4" t="s">
        <v>113</v>
      </c>
      <c r="E392" s="3" t="s">
        <v>1154</v>
      </c>
      <c r="F392" s="5" t="s">
        <v>1186</v>
      </c>
      <c r="G392" s="6" t="s">
        <v>2256</v>
      </c>
      <c r="H392" s="7">
        <v>7</v>
      </c>
      <c r="I392" s="8">
        <v>5</v>
      </c>
      <c r="J392" s="2">
        <f t="shared" si="25"/>
        <v>5.8</v>
      </c>
      <c r="K392" s="7">
        <v>7</v>
      </c>
      <c r="L392" s="8">
        <v>4.5</v>
      </c>
      <c r="M392" s="2">
        <f t="shared" si="26"/>
        <v>5.5</v>
      </c>
      <c r="N392" s="8">
        <v>8</v>
      </c>
      <c r="O392" s="8">
        <v>7</v>
      </c>
      <c r="P392" s="2">
        <f t="shared" si="27"/>
        <v>7.4</v>
      </c>
      <c r="Q392" s="2">
        <f t="shared" si="28"/>
        <v>6.3</v>
      </c>
      <c r="R392" s="8" t="str">
        <f>VLOOKUP(Q392,Sheet1!$A$1:$B$10,2,1)</f>
        <v>Trung bình</v>
      </c>
      <c r="S392" s="8" t="str">
        <f t="shared" si="29"/>
        <v>Đạt</v>
      </c>
      <c r="T392" s="45"/>
    </row>
    <row r="393" spans="1:20" ht="24" customHeight="1" x14ac:dyDescent="0.25">
      <c r="A393" s="42">
        <v>383</v>
      </c>
      <c r="B393" s="3" t="s">
        <v>1187</v>
      </c>
      <c r="C393" s="4" t="s">
        <v>1188</v>
      </c>
      <c r="D393" s="4" t="s">
        <v>1189</v>
      </c>
      <c r="E393" s="3" t="s">
        <v>1154</v>
      </c>
      <c r="F393" s="5" t="s">
        <v>1190</v>
      </c>
      <c r="G393" s="6" t="s">
        <v>2257</v>
      </c>
      <c r="H393" s="7">
        <v>7</v>
      </c>
      <c r="I393" s="8">
        <v>7.5</v>
      </c>
      <c r="J393" s="2">
        <f t="shared" si="25"/>
        <v>7.3</v>
      </c>
      <c r="K393" s="7">
        <v>7</v>
      </c>
      <c r="L393" s="8">
        <v>8</v>
      </c>
      <c r="M393" s="2">
        <f t="shared" si="26"/>
        <v>7.6</v>
      </c>
      <c r="N393" s="8">
        <v>7</v>
      </c>
      <c r="O393" s="8">
        <v>6</v>
      </c>
      <c r="P393" s="2">
        <f t="shared" si="27"/>
        <v>6.4</v>
      </c>
      <c r="Q393" s="2">
        <f t="shared" si="28"/>
        <v>7</v>
      </c>
      <c r="R393" s="8" t="str">
        <f>VLOOKUP(Q393,Sheet1!$A$1:$B$10,2,1)</f>
        <v>Khá</v>
      </c>
      <c r="S393" s="8" t="str">
        <f t="shared" si="29"/>
        <v>Đạt</v>
      </c>
      <c r="T393" s="45"/>
    </row>
    <row r="394" spans="1:20" ht="24" customHeight="1" x14ac:dyDescent="0.25">
      <c r="A394" s="42">
        <v>384</v>
      </c>
      <c r="B394" s="3" t="s">
        <v>1191</v>
      </c>
      <c r="C394" s="4" t="s">
        <v>1192</v>
      </c>
      <c r="D394" s="4" t="s">
        <v>121</v>
      </c>
      <c r="E394" s="3" t="s">
        <v>1154</v>
      </c>
      <c r="F394" s="5" t="s">
        <v>283</v>
      </c>
      <c r="G394" s="6" t="s">
        <v>2261</v>
      </c>
      <c r="H394" s="7">
        <v>7</v>
      </c>
      <c r="I394" s="8">
        <v>7</v>
      </c>
      <c r="J394" s="2">
        <f t="shared" si="25"/>
        <v>7</v>
      </c>
      <c r="K394" s="7">
        <v>7</v>
      </c>
      <c r="L394" s="8">
        <v>5</v>
      </c>
      <c r="M394" s="2">
        <f t="shared" si="26"/>
        <v>5.8</v>
      </c>
      <c r="N394" s="8">
        <v>7</v>
      </c>
      <c r="O394" s="8">
        <v>9</v>
      </c>
      <c r="P394" s="2">
        <f t="shared" si="27"/>
        <v>8.1999999999999993</v>
      </c>
      <c r="Q394" s="2">
        <f t="shared" si="28"/>
        <v>7.1</v>
      </c>
      <c r="R394" s="8" t="str">
        <f>VLOOKUP(Q394,Sheet1!$A$1:$B$10,2,1)</f>
        <v>Khá</v>
      </c>
      <c r="S394" s="8" t="str">
        <f t="shared" si="29"/>
        <v>Đạt</v>
      </c>
      <c r="T394" s="45"/>
    </row>
    <row r="395" spans="1:20" ht="24" customHeight="1" x14ac:dyDescent="0.25">
      <c r="A395" s="42">
        <v>385</v>
      </c>
      <c r="B395" s="3" t="s">
        <v>1193</v>
      </c>
      <c r="C395" s="4" t="s">
        <v>246</v>
      </c>
      <c r="D395" s="4" t="s">
        <v>228</v>
      </c>
      <c r="E395" s="3" t="s">
        <v>1154</v>
      </c>
      <c r="F395" s="5" t="s">
        <v>1194</v>
      </c>
      <c r="G395" s="6" t="s">
        <v>2254</v>
      </c>
      <c r="H395" s="7">
        <v>7</v>
      </c>
      <c r="I395" s="8">
        <v>4.5</v>
      </c>
      <c r="J395" s="2">
        <f t="shared" ref="J395:J458" si="30">ROUND(SUMPRODUCT($H$9:$I$9,H395:I395),1)</f>
        <v>5.5</v>
      </c>
      <c r="K395" s="7">
        <v>6</v>
      </c>
      <c r="L395" s="8">
        <v>6.5</v>
      </c>
      <c r="M395" s="2">
        <f t="shared" ref="M395:M458" si="31">ROUND(SUMPRODUCT($K$9:$L$9,K395:L395),1)</f>
        <v>6.3</v>
      </c>
      <c r="N395" s="8">
        <v>6</v>
      </c>
      <c r="O395" s="8">
        <v>6</v>
      </c>
      <c r="P395" s="2">
        <f t="shared" ref="P395:P458" si="32">ROUND(SUMPRODUCT($N$9:$O$9,N395:O395),1)</f>
        <v>6</v>
      </c>
      <c r="Q395" s="2">
        <f t="shared" si="28"/>
        <v>5.8</v>
      </c>
      <c r="R395" s="8" t="str">
        <f>VLOOKUP(Q395,Sheet1!$A$1:$B$10,2,1)</f>
        <v>Trung bình</v>
      </c>
      <c r="S395" s="8" t="str">
        <f t="shared" si="29"/>
        <v>Đạt</v>
      </c>
      <c r="T395" s="45"/>
    </row>
    <row r="396" spans="1:20" ht="24" customHeight="1" x14ac:dyDescent="0.25">
      <c r="A396" s="42">
        <v>386</v>
      </c>
      <c r="B396" s="3" t="s">
        <v>1195</v>
      </c>
      <c r="C396" s="4" t="s">
        <v>665</v>
      </c>
      <c r="D396" s="4" t="s">
        <v>1196</v>
      </c>
      <c r="E396" s="3" t="s">
        <v>1154</v>
      </c>
      <c r="F396" s="5" t="s">
        <v>826</v>
      </c>
      <c r="G396" s="6" t="s">
        <v>2257</v>
      </c>
      <c r="H396" s="7">
        <v>7</v>
      </c>
      <c r="I396" s="8">
        <v>6</v>
      </c>
      <c r="J396" s="2">
        <f t="shared" si="30"/>
        <v>6.4</v>
      </c>
      <c r="K396" s="7">
        <v>7</v>
      </c>
      <c r="L396" s="8">
        <v>7</v>
      </c>
      <c r="M396" s="2">
        <f t="shared" si="31"/>
        <v>7</v>
      </c>
      <c r="N396" s="8">
        <v>6</v>
      </c>
      <c r="O396" s="8">
        <v>6</v>
      </c>
      <c r="P396" s="2">
        <f t="shared" si="32"/>
        <v>6</v>
      </c>
      <c r="Q396" s="2">
        <f t="shared" ref="Q396:Q459" si="33">TRUNC(SUMPRODUCT(H396:P396,$H$10:$P$10)/SUM($H$10:$P$10),1)</f>
        <v>6.4</v>
      </c>
      <c r="R396" s="8" t="str">
        <f>VLOOKUP(Q396,Sheet1!$A$1:$B$10,2,1)</f>
        <v>Trung bình</v>
      </c>
      <c r="S396" s="8" t="str">
        <f t="shared" ref="S396:S459" si="34">IF(AND(MIN(J396,M396,P396)&gt;=4,Q396&gt;=5),"Đạt","Không Đạt")</f>
        <v>Đạt</v>
      </c>
      <c r="T396" s="45"/>
    </row>
    <row r="397" spans="1:20" ht="24" customHeight="1" x14ac:dyDescent="0.25">
      <c r="A397" s="42">
        <v>387</v>
      </c>
      <c r="B397" s="3" t="s">
        <v>1200</v>
      </c>
      <c r="C397" s="4" t="s">
        <v>842</v>
      </c>
      <c r="D397" s="4" t="s">
        <v>551</v>
      </c>
      <c r="E397" s="3" t="s">
        <v>1154</v>
      </c>
      <c r="F397" s="5" t="s">
        <v>1201</v>
      </c>
      <c r="G397" s="6" t="s">
        <v>2256</v>
      </c>
      <c r="H397" s="7">
        <v>7</v>
      </c>
      <c r="I397" s="8">
        <v>7.5</v>
      </c>
      <c r="J397" s="2">
        <f t="shared" si="30"/>
        <v>7.3</v>
      </c>
      <c r="K397" s="7">
        <v>7</v>
      </c>
      <c r="L397" s="8">
        <v>4.5</v>
      </c>
      <c r="M397" s="2">
        <f t="shared" si="31"/>
        <v>5.5</v>
      </c>
      <c r="N397" s="8">
        <v>7</v>
      </c>
      <c r="O397" s="8">
        <v>6</v>
      </c>
      <c r="P397" s="2">
        <f t="shared" si="32"/>
        <v>6.4</v>
      </c>
      <c r="Q397" s="2">
        <f t="shared" si="33"/>
        <v>6.5</v>
      </c>
      <c r="R397" s="8" t="str">
        <f>VLOOKUP(Q397,Sheet1!$A$1:$B$10,2,1)</f>
        <v>Trung bình</v>
      </c>
      <c r="S397" s="8" t="str">
        <f t="shared" si="34"/>
        <v>Đạt</v>
      </c>
      <c r="T397" s="45"/>
    </row>
    <row r="398" spans="1:20" ht="24" customHeight="1" x14ac:dyDescent="0.25">
      <c r="A398" s="42">
        <v>388</v>
      </c>
      <c r="B398" s="3" t="s">
        <v>1204</v>
      </c>
      <c r="C398" s="4" t="s">
        <v>237</v>
      </c>
      <c r="D398" s="4" t="s">
        <v>955</v>
      </c>
      <c r="E398" s="3" t="s">
        <v>1154</v>
      </c>
      <c r="F398" s="5" t="s">
        <v>1205</v>
      </c>
      <c r="G398" s="6" t="s">
        <v>2260</v>
      </c>
      <c r="H398" s="7">
        <v>7</v>
      </c>
      <c r="I398" s="8">
        <v>6.5</v>
      </c>
      <c r="J398" s="2">
        <f t="shared" si="30"/>
        <v>6.7</v>
      </c>
      <c r="K398" s="7">
        <v>8</v>
      </c>
      <c r="L398" s="8">
        <v>8</v>
      </c>
      <c r="M398" s="2">
        <f t="shared" si="31"/>
        <v>8</v>
      </c>
      <c r="N398" s="8">
        <v>7</v>
      </c>
      <c r="O398" s="8">
        <v>6</v>
      </c>
      <c r="P398" s="2">
        <f t="shared" si="32"/>
        <v>6.4</v>
      </c>
      <c r="Q398" s="2">
        <f t="shared" si="33"/>
        <v>6.9</v>
      </c>
      <c r="R398" s="8" t="str">
        <f>VLOOKUP(Q398,Sheet1!$A$1:$B$10,2,1)</f>
        <v>Trung bình</v>
      </c>
      <c r="S398" s="8" t="str">
        <f t="shared" si="34"/>
        <v>Đạt</v>
      </c>
      <c r="T398" s="45"/>
    </row>
    <row r="399" spans="1:20" ht="24" customHeight="1" x14ac:dyDescent="0.25">
      <c r="A399" s="42">
        <v>389</v>
      </c>
      <c r="B399" s="3" t="s">
        <v>1206</v>
      </c>
      <c r="C399" s="4" t="s">
        <v>1207</v>
      </c>
      <c r="D399" s="4" t="s">
        <v>1208</v>
      </c>
      <c r="E399" s="3" t="s">
        <v>1154</v>
      </c>
      <c r="F399" s="5" t="s">
        <v>1209</v>
      </c>
      <c r="G399" s="6" t="s">
        <v>2281</v>
      </c>
      <c r="H399" s="7">
        <v>8</v>
      </c>
      <c r="I399" s="8">
        <v>7.5</v>
      </c>
      <c r="J399" s="2">
        <f t="shared" si="30"/>
        <v>7.7</v>
      </c>
      <c r="K399" s="7">
        <v>7</v>
      </c>
      <c r="L399" s="8">
        <v>6.5</v>
      </c>
      <c r="M399" s="2">
        <f t="shared" si="31"/>
        <v>6.7</v>
      </c>
      <c r="N399" s="8">
        <v>8</v>
      </c>
      <c r="O399" s="8">
        <v>8</v>
      </c>
      <c r="P399" s="2">
        <f t="shared" si="32"/>
        <v>8</v>
      </c>
      <c r="Q399" s="2">
        <f t="shared" si="33"/>
        <v>7.5</v>
      </c>
      <c r="R399" s="8" t="str">
        <f>VLOOKUP(Q399,Sheet1!$A$1:$B$10,2,1)</f>
        <v>Khá</v>
      </c>
      <c r="S399" s="8" t="str">
        <f t="shared" si="34"/>
        <v>Đạt</v>
      </c>
      <c r="T399" s="45"/>
    </row>
    <row r="400" spans="1:20" ht="24" customHeight="1" x14ac:dyDescent="0.25">
      <c r="A400" s="42">
        <v>390</v>
      </c>
      <c r="B400" s="3" t="s">
        <v>1210</v>
      </c>
      <c r="C400" s="4" t="s">
        <v>78</v>
      </c>
      <c r="D400" s="4" t="s">
        <v>250</v>
      </c>
      <c r="E400" s="3" t="s">
        <v>1154</v>
      </c>
      <c r="F400" s="5" t="s">
        <v>79</v>
      </c>
      <c r="G400" s="6" t="s">
        <v>2257</v>
      </c>
      <c r="H400" s="7">
        <v>7</v>
      </c>
      <c r="I400" s="8">
        <v>4</v>
      </c>
      <c r="J400" s="2">
        <f t="shared" si="30"/>
        <v>5.2</v>
      </c>
      <c r="K400" s="7">
        <v>6</v>
      </c>
      <c r="L400" s="8">
        <v>7</v>
      </c>
      <c r="M400" s="2">
        <f t="shared" si="31"/>
        <v>6.6</v>
      </c>
      <c r="N400" s="8">
        <v>8</v>
      </c>
      <c r="O400" s="8">
        <v>8</v>
      </c>
      <c r="P400" s="2">
        <f t="shared" si="32"/>
        <v>8</v>
      </c>
      <c r="Q400" s="2">
        <f t="shared" si="33"/>
        <v>6.6</v>
      </c>
      <c r="R400" s="8" t="str">
        <f>VLOOKUP(Q400,Sheet1!$A$1:$B$10,2,1)</f>
        <v>Trung bình</v>
      </c>
      <c r="S400" s="8" t="str">
        <f t="shared" si="34"/>
        <v>Đạt</v>
      </c>
      <c r="T400" s="45"/>
    </row>
    <row r="401" spans="1:20" ht="24" customHeight="1" x14ac:dyDescent="0.25">
      <c r="A401" s="42">
        <v>391</v>
      </c>
      <c r="B401" s="3" t="s">
        <v>1211</v>
      </c>
      <c r="C401" s="4" t="s">
        <v>985</v>
      </c>
      <c r="D401" s="4" t="s">
        <v>142</v>
      </c>
      <c r="E401" s="3" t="s">
        <v>1154</v>
      </c>
      <c r="F401" s="5" t="s">
        <v>455</v>
      </c>
      <c r="G401" s="6" t="s">
        <v>2254</v>
      </c>
      <c r="H401" s="7">
        <v>6</v>
      </c>
      <c r="I401" s="8">
        <v>8</v>
      </c>
      <c r="J401" s="2">
        <f t="shared" si="30"/>
        <v>7.2</v>
      </c>
      <c r="K401" s="7">
        <v>7</v>
      </c>
      <c r="L401" s="8">
        <v>6</v>
      </c>
      <c r="M401" s="2">
        <f t="shared" si="31"/>
        <v>6.4</v>
      </c>
      <c r="N401" s="8">
        <v>8</v>
      </c>
      <c r="O401" s="8">
        <v>6</v>
      </c>
      <c r="P401" s="2">
        <f t="shared" si="32"/>
        <v>6.8</v>
      </c>
      <c r="Q401" s="2">
        <f t="shared" si="33"/>
        <v>6.8</v>
      </c>
      <c r="R401" s="8" t="str">
        <f>VLOOKUP(Q401,Sheet1!$A$1:$B$10,2,1)</f>
        <v>Trung bình</v>
      </c>
      <c r="S401" s="8" t="str">
        <f t="shared" si="34"/>
        <v>Đạt</v>
      </c>
      <c r="T401" s="45"/>
    </row>
    <row r="402" spans="1:20" ht="24" customHeight="1" x14ac:dyDescent="0.25">
      <c r="A402" s="42">
        <v>392</v>
      </c>
      <c r="B402" s="3" t="s">
        <v>1212</v>
      </c>
      <c r="C402" s="4" t="s">
        <v>165</v>
      </c>
      <c r="D402" s="4" t="s">
        <v>559</v>
      </c>
      <c r="E402" s="3" t="s">
        <v>1154</v>
      </c>
      <c r="F402" s="5" t="s">
        <v>826</v>
      </c>
      <c r="G402" s="6" t="s">
        <v>2272</v>
      </c>
      <c r="H402" s="7">
        <v>7</v>
      </c>
      <c r="I402" s="8">
        <v>6</v>
      </c>
      <c r="J402" s="2">
        <f t="shared" si="30"/>
        <v>6.4</v>
      </c>
      <c r="K402" s="7">
        <v>7</v>
      </c>
      <c r="L402" s="8">
        <v>4.5</v>
      </c>
      <c r="M402" s="2">
        <f t="shared" si="31"/>
        <v>5.5</v>
      </c>
      <c r="N402" s="8">
        <v>6</v>
      </c>
      <c r="O402" s="8">
        <v>8</v>
      </c>
      <c r="P402" s="2">
        <f t="shared" si="32"/>
        <v>7.2</v>
      </c>
      <c r="Q402" s="2">
        <f t="shared" si="33"/>
        <v>6.4</v>
      </c>
      <c r="R402" s="8" t="str">
        <f>VLOOKUP(Q402,Sheet1!$A$1:$B$10,2,1)</f>
        <v>Trung bình</v>
      </c>
      <c r="S402" s="8" t="str">
        <f t="shared" si="34"/>
        <v>Đạt</v>
      </c>
      <c r="T402" s="45"/>
    </row>
    <row r="403" spans="1:20" ht="24" customHeight="1" x14ac:dyDescent="0.25">
      <c r="A403" s="42">
        <v>393</v>
      </c>
      <c r="B403" s="3" t="s">
        <v>1213</v>
      </c>
      <c r="C403" s="4" t="s">
        <v>1014</v>
      </c>
      <c r="D403" s="4" t="s">
        <v>260</v>
      </c>
      <c r="E403" s="3" t="s">
        <v>1154</v>
      </c>
      <c r="F403" s="5" t="s">
        <v>1214</v>
      </c>
      <c r="G403" s="6" t="s">
        <v>2272</v>
      </c>
      <c r="H403" s="7">
        <v>7</v>
      </c>
      <c r="I403" s="8">
        <v>7</v>
      </c>
      <c r="J403" s="2">
        <f t="shared" si="30"/>
        <v>7</v>
      </c>
      <c r="K403" s="7">
        <v>7</v>
      </c>
      <c r="L403" s="8">
        <v>7.5</v>
      </c>
      <c r="M403" s="2">
        <f t="shared" si="31"/>
        <v>7.3</v>
      </c>
      <c r="N403" s="8">
        <v>7</v>
      </c>
      <c r="O403" s="8">
        <v>7</v>
      </c>
      <c r="P403" s="2">
        <f t="shared" si="32"/>
        <v>7</v>
      </c>
      <c r="Q403" s="2">
        <f t="shared" si="33"/>
        <v>7</v>
      </c>
      <c r="R403" s="8" t="str">
        <f>VLOOKUP(Q403,Sheet1!$A$1:$B$10,2,1)</f>
        <v>Khá</v>
      </c>
      <c r="S403" s="8" t="str">
        <f t="shared" si="34"/>
        <v>Đạt</v>
      </c>
      <c r="T403" s="45"/>
    </row>
    <row r="404" spans="1:20" ht="24" customHeight="1" x14ac:dyDescent="0.25">
      <c r="A404" s="42">
        <v>394</v>
      </c>
      <c r="B404" s="3" t="s">
        <v>1215</v>
      </c>
      <c r="C404" s="4" t="s">
        <v>1216</v>
      </c>
      <c r="D404" s="4" t="s">
        <v>572</v>
      </c>
      <c r="E404" s="3" t="s">
        <v>1154</v>
      </c>
      <c r="F404" s="5" t="s">
        <v>1217</v>
      </c>
      <c r="G404" s="6" t="s">
        <v>2254</v>
      </c>
      <c r="H404" s="7">
        <v>7</v>
      </c>
      <c r="I404" s="8">
        <v>6.5</v>
      </c>
      <c r="J404" s="2">
        <f t="shared" si="30"/>
        <v>6.7</v>
      </c>
      <c r="K404" s="7">
        <v>5</v>
      </c>
      <c r="L404" s="8">
        <v>6.5</v>
      </c>
      <c r="M404" s="2">
        <f t="shared" si="31"/>
        <v>5.9</v>
      </c>
      <c r="N404" s="8">
        <v>8</v>
      </c>
      <c r="O404" s="8">
        <v>5</v>
      </c>
      <c r="P404" s="2">
        <f t="shared" si="32"/>
        <v>6.2</v>
      </c>
      <c r="Q404" s="2">
        <f t="shared" si="33"/>
        <v>6.3</v>
      </c>
      <c r="R404" s="8" t="str">
        <f>VLOOKUP(Q404,Sheet1!$A$1:$B$10,2,1)</f>
        <v>Trung bình</v>
      </c>
      <c r="S404" s="8" t="str">
        <f t="shared" si="34"/>
        <v>Đạt</v>
      </c>
      <c r="T404" s="45"/>
    </row>
    <row r="405" spans="1:20" ht="24" customHeight="1" x14ac:dyDescent="0.25">
      <c r="A405" s="42">
        <v>395</v>
      </c>
      <c r="B405" s="3" t="s">
        <v>1218</v>
      </c>
      <c r="C405" s="4" t="s">
        <v>165</v>
      </c>
      <c r="D405" s="4" t="s">
        <v>406</v>
      </c>
      <c r="E405" s="3" t="s">
        <v>1154</v>
      </c>
      <c r="F405" s="5" t="s">
        <v>1219</v>
      </c>
      <c r="G405" s="6" t="s">
        <v>2259</v>
      </c>
      <c r="H405" s="7">
        <v>8</v>
      </c>
      <c r="I405" s="8">
        <v>8</v>
      </c>
      <c r="J405" s="2">
        <f t="shared" si="30"/>
        <v>8</v>
      </c>
      <c r="K405" s="7">
        <v>9</v>
      </c>
      <c r="L405" s="8">
        <v>7.5</v>
      </c>
      <c r="M405" s="2">
        <f t="shared" si="31"/>
        <v>8.1</v>
      </c>
      <c r="N405" s="8">
        <v>9</v>
      </c>
      <c r="O405" s="8">
        <v>8</v>
      </c>
      <c r="P405" s="2">
        <f t="shared" si="32"/>
        <v>8.4</v>
      </c>
      <c r="Q405" s="2">
        <f t="shared" si="33"/>
        <v>8.1</v>
      </c>
      <c r="R405" s="8" t="str">
        <f>VLOOKUP(Q405,Sheet1!$A$1:$B$10,2,1)</f>
        <v>Khá</v>
      </c>
      <c r="S405" s="8" t="str">
        <f t="shared" si="34"/>
        <v>Đạt</v>
      </c>
      <c r="T405" s="45"/>
    </row>
    <row r="406" spans="1:20" ht="24" customHeight="1" x14ac:dyDescent="0.25">
      <c r="A406" s="42">
        <v>396</v>
      </c>
      <c r="B406" s="3" t="s">
        <v>1222</v>
      </c>
      <c r="C406" s="4" t="s">
        <v>1223</v>
      </c>
      <c r="D406" s="4" t="s">
        <v>1224</v>
      </c>
      <c r="E406" s="3" t="s">
        <v>1154</v>
      </c>
      <c r="F406" s="5" t="s">
        <v>1225</v>
      </c>
      <c r="G406" s="6" t="s">
        <v>2294</v>
      </c>
      <c r="H406" s="7">
        <v>8</v>
      </c>
      <c r="I406" s="8">
        <v>4.5</v>
      </c>
      <c r="J406" s="2">
        <f t="shared" si="30"/>
        <v>5.9</v>
      </c>
      <c r="K406" s="7">
        <v>7</v>
      </c>
      <c r="L406" s="8">
        <v>6</v>
      </c>
      <c r="M406" s="2">
        <f t="shared" si="31"/>
        <v>6.4</v>
      </c>
      <c r="N406" s="8">
        <v>6</v>
      </c>
      <c r="O406" s="8">
        <v>9</v>
      </c>
      <c r="P406" s="2">
        <f t="shared" si="32"/>
        <v>7.8</v>
      </c>
      <c r="Q406" s="2">
        <f t="shared" si="33"/>
        <v>6.7</v>
      </c>
      <c r="R406" s="8" t="str">
        <f>VLOOKUP(Q406,Sheet1!$A$1:$B$10,2,1)</f>
        <v>Trung bình</v>
      </c>
      <c r="S406" s="8" t="str">
        <f t="shared" si="34"/>
        <v>Đạt</v>
      </c>
      <c r="T406" s="45"/>
    </row>
    <row r="407" spans="1:20" ht="24" customHeight="1" x14ac:dyDescent="0.25">
      <c r="A407" s="42">
        <v>397</v>
      </c>
      <c r="B407" s="3" t="s">
        <v>1220</v>
      </c>
      <c r="C407" s="4" t="s">
        <v>1221</v>
      </c>
      <c r="D407" s="4" t="s">
        <v>154</v>
      </c>
      <c r="E407" s="3" t="s">
        <v>1154</v>
      </c>
      <c r="F407" s="5" t="s">
        <v>191</v>
      </c>
      <c r="G407" s="6" t="s">
        <v>2257</v>
      </c>
      <c r="H407" s="7">
        <v>7</v>
      </c>
      <c r="I407" s="8">
        <v>7.5</v>
      </c>
      <c r="J407" s="2">
        <f t="shared" si="30"/>
        <v>7.3</v>
      </c>
      <c r="K407" s="7">
        <v>7</v>
      </c>
      <c r="L407" s="8">
        <v>9.5</v>
      </c>
      <c r="M407" s="2">
        <f t="shared" si="31"/>
        <v>8.5</v>
      </c>
      <c r="N407" s="8">
        <v>6</v>
      </c>
      <c r="O407" s="8">
        <v>6</v>
      </c>
      <c r="P407" s="2">
        <f t="shared" si="32"/>
        <v>6</v>
      </c>
      <c r="Q407" s="2">
        <f t="shared" si="33"/>
        <v>7.1</v>
      </c>
      <c r="R407" s="8" t="str">
        <f>VLOOKUP(Q407,Sheet1!$A$1:$B$10,2,1)</f>
        <v>Khá</v>
      </c>
      <c r="S407" s="8" t="str">
        <f t="shared" si="34"/>
        <v>Đạt</v>
      </c>
      <c r="T407" s="45"/>
    </row>
    <row r="408" spans="1:20" ht="24" customHeight="1" x14ac:dyDescent="0.25">
      <c r="A408" s="42">
        <v>398</v>
      </c>
      <c r="B408" s="3" t="s">
        <v>1226</v>
      </c>
      <c r="C408" s="4" t="s">
        <v>1003</v>
      </c>
      <c r="D408" s="4" t="s">
        <v>290</v>
      </c>
      <c r="E408" s="3" t="s">
        <v>1154</v>
      </c>
      <c r="F408" s="5" t="s">
        <v>1227</v>
      </c>
      <c r="G408" s="6" t="s">
        <v>2256</v>
      </c>
      <c r="H408" s="7">
        <v>7</v>
      </c>
      <c r="I408" s="8">
        <v>6.5</v>
      </c>
      <c r="J408" s="2">
        <f t="shared" si="30"/>
        <v>6.7</v>
      </c>
      <c r="K408" s="7">
        <v>7</v>
      </c>
      <c r="L408" s="8">
        <v>8.5</v>
      </c>
      <c r="M408" s="2">
        <f t="shared" si="31"/>
        <v>7.9</v>
      </c>
      <c r="N408" s="8">
        <v>6</v>
      </c>
      <c r="O408" s="8">
        <v>8</v>
      </c>
      <c r="P408" s="2">
        <f t="shared" si="32"/>
        <v>7.2</v>
      </c>
      <c r="Q408" s="2">
        <f t="shared" si="33"/>
        <v>7.1</v>
      </c>
      <c r="R408" s="8" t="str">
        <f>VLOOKUP(Q408,Sheet1!$A$1:$B$10,2,1)</f>
        <v>Khá</v>
      </c>
      <c r="S408" s="8" t="str">
        <f t="shared" si="34"/>
        <v>Đạt</v>
      </c>
      <c r="T408" s="45"/>
    </row>
    <row r="409" spans="1:20" ht="24" customHeight="1" x14ac:dyDescent="0.25">
      <c r="A409" s="42">
        <v>399</v>
      </c>
      <c r="B409" s="3" t="s">
        <v>1228</v>
      </c>
      <c r="C409" s="4" t="s">
        <v>33</v>
      </c>
      <c r="D409" s="4" t="s">
        <v>1119</v>
      </c>
      <c r="E409" s="3" t="s">
        <v>1154</v>
      </c>
      <c r="F409" s="5" t="s">
        <v>1229</v>
      </c>
      <c r="G409" s="6" t="s">
        <v>2268</v>
      </c>
      <c r="H409" s="7">
        <v>7</v>
      </c>
      <c r="I409" s="8">
        <v>7.5</v>
      </c>
      <c r="J409" s="2">
        <f t="shared" si="30"/>
        <v>7.3</v>
      </c>
      <c r="K409" s="7">
        <v>7</v>
      </c>
      <c r="L409" s="8">
        <v>7</v>
      </c>
      <c r="M409" s="2">
        <f t="shared" si="31"/>
        <v>7</v>
      </c>
      <c r="N409" s="8">
        <v>5</v>
      </c>
      <c r="O409" s="8">
        <v>5</v>
      </c>
      <c r="P409" s="2">
        <f t="shared" si="32"/>
        <v>5</v>
      </c>
      <c r="Q409" s="2">
        <f t="shared" si="33"/>
        <v>6.3</v>
      </c>
      <c r="R409" s="8" t="str">
        <f>VLOOKUP(Q409,Sheet1!$A$1:$B$10,2,1)</f>
        <v>Trung bình</v>
      </c>
      <c r="S409" s="8" t="str">
        <f t="shared" si="34"/>
        <v>Đạt</v>
      </c>
      <c r="T409" s="45"/>
    </row>
    <row r="410" spans="1:20" ht="24" customHeight="1" x14ac:dyDescent="0.25">
      <c r="A410" s="42">
        <v>400</v>
      </c>
      <c r="B410" s="3" t="s">
        <v>1230</v>
      </c>
      <c r="C410" s="4" t="s">
        <v>1231</v>
      </c>
      <c r="D410" s="4" t="s">
        <v>1232</v>
      </c>
      <c r="E410" s="3" t="s">
        <v>1154</v>
      </c>
      <c r="F410" s="5" t="s">
        <v>1233</v>
      </c>
      <c r="G410" s="6" t="s">
        <v>2265</v>
      </c>
      <c r="H410" s="7">
        <v>7</v>
      </c>
      <c r="I410" s="8">
        <v>6.5</v>
      </c>
      <c r="J410" s="2">
        <f t="shared" si="30"/>
        <v>6.7</v>
      </c>
      <c r="K410" s="7">
        <v>6</v>
      </c>
      <c r="L410" s="8">
        <v>5</v>
      </c>
      <c r="M410" s="2">
        <f t="shared" si="31"/>
        <v>5.4</v>
      </c>
      <c r="N410" s="8">
        <v>6</v>
      </c>
      <c r="O410" s="8">
        <v>8</v>
      </c>
      <c r="P410" s="2">
        <f t="shared" si="32"/>
        <v>7.2</v>
      </c>
      <c r="Q410" s="2">
        <f t="shared" si="33"/>
        <v>6.5</v>
      </c>
      <c r="R410" s="8" t="str">
        <f>VLOOKUP(Q410,Sheet1!$A$1:$B$10,2,1)</f>
        <v>Trung bình</v>
      </c>
      <c r="S410" s="8" t="str">
        <f t="shared" si="34"/>
        <v>Đạt</v>
      </c>
      <c r="T410" s="45"/>
    </row>
    <row r="411" spans="1:20" ht="24" customHeight="1" x14ac:dyDescent="0.25">
      <c r="A411" s="42">
        <v>401</v>
      </c>
      <c r="B411" s="3" t="s">
        <v>1234</v>
      </c>
      <c r="C411" s="4" t="s">
        <v>1069</v>
      </c>
      <c r="D411" s="4" t="s">
        <v>1235</v>
      </c>
      <c r="E411" s="3" t="s">
        <v>1154</v>
      </c>
      <c r="F411" s="5" t="s">
        <v>966</v>
      </c>
      <c r="G411" s="6" t="s">
        <v>2257</v>
      </c>
      <c r="H411" s="7">
        <v>7</v>
      </c>
      <c r="I411" s="8">
        <v>7</v>
      </c>
      <c r="J411" s="2">
        <f t="shared" si="30"/>
        <v>7</v>
      </c>
      <c r="K411" s="7">
        <v>6</v>
      </c>
      <c r="L411" s="8">
        <v>5.5</v>
      </c>
      <c r="M411" s="2">
        <f t="shared" si="31"/>
        <v>5.7</v>
      </c>
      <c r="N411" s="8">
        <v>6</v>
      </c>
      <c r="O411" s="8">
        <v>7</v>
      </c>
      <c r="P411" s="2">
        <f t="shared" si="32"/>
        <v>6.6</v>
      </c>
      <c r="Q411" s="2">
        <f t="shared" si="33"/>
        <v>6.5</v>
      </c>
      <c r="R411" s="8" t="str">
        <f>VLOOKUP(Q411,Sheet1!$A$1:$B$10,2,1)</f>
        <v>Trung bình</v>
      </c>
      <c r="S411" s="8" t="str">
        <f t="shared" si="34"/>
        <v>Đạt</v>
      </c>
      <c r="T411" s="45"/>
    </row>
    <row r="412" spans="1:20" ht="24" customHeight="1" x14ac:dyDescent="0.25">
      <c r="A412" s="42">
        <v>402</v>
      </c>
      <c r="B412" s="3" t="s">
        <v>1236</v>
      </c>
      <c r="C412" s="4" t="s">
        <v>289</v>
      </c>
      <c r="D412" s="4" t="s">
        <v>439</v>
      </c>
      <c r="E412" s="3" t="s">
        <v>1154</v>
      </c>
      <c r="F412" s="5" t="s">
        <v>1237</v>
      </c>
      <c r="G412" s="6" t="s">
        <v>2261</v>
      </c>
      <c r="H412" s="7">
        <v>7</v>
      </c>
      <c r="I412" s="8">
        <v>7.5</v>
      </c>
      <c r="J412" s="2">
        <f t="shared" si="30"/>
        <v>7.3</v>
      </c>
      <c r="K412" s="7">
        <v>7</v>
      </c>
      <c r="L412" s="8">
        <v>6</v>
      </c>
      <c r="M412" s="2">
        <f t="shared" si="31"/>
        <v>6.4</v>
      </c>
      <c r="N412" s="8">
        <v>6</v>
      </c>
      <c r="O412" s="8">
        <v>8</v>
      </c>
      <c r="P412" s="2">
        <f t="shared" si="32"/>
        <v>7.2</v>
      </c>
      <c r="Q412" s="2">
        <f t="shared" si="33"/>
        <v>7</v>
      </c>
      <c r="R412" s="8" t="str">
        <f>VLOOKUP(Q412,Sheet1!$A$1:$B$10,2,1)</f>
        <v>Khá</v>
      </c>
      <c r="S412" s="8" t="str">
        <f t="shared" si="34"/>
        <v>Đạt</v>
      </c>
      <c r="T412" s="45"/>
    </row>
    <row r="413" spans="1:20" ht="24" customHeight="1" x14ac:dyDescent="0.25">
      <c r="A413" s="42">
        <v>403</v>
      </c>
      <c r="B413" s="3" t="s">
        <v>1238</v>
      </c>
      <c r="C413" s="4" t="s">
        <v>1239</v>
      </c>
      <c r="D413" s="4" t="s">
        <v>1132</v>
      </c>
      <c r="E413" s="3" t="s">
        <v>1154</v>
      </c>
      <c r="F413" s="5" t="s">
        <v>1240</v>
      </c>
      <c r="G413" s="6" t="s">
        <v>2260</v>
      </c>
      <c r="H413" s="7">
        <v>6</v>
      </c>
      <c r="I413" s="8">
        <v>4.5</v>
      </c>
      <c r="J413" s="2">
        <f t="shared" si="30"/>
        <v>5.0999999999999996</v>
      </c>
      <c r="K413" s="7">
        <v>7</v>
      </c>
      <c r="L413" s="8">
        <v>4.5</v>
      </c>
      <c r="M413" s="2">
        <f t="shared" si="31"/>
        <v>5.5</v>
      </c>
      <c r="N413" s="8">
        <v>6</v>
      </c>
      <c r="O413" s="8">
        <v>7</v>
      </c>
      <c r="P413" s="2">
        <f t="shared" si="32"/>
        <v>6.6</v>
      </c>
      <c r="Q413" s="2">
        <f t="shared" si="33"/>
        <v>5.7</v>
      </c>
      <c r="R413" s="8" t="str">
        <f>VLOOKUP(Q413,Sheet1!$A$1:$B$10,2,1)</f>
        <v>Trung bình</v>
      </c>
      <c r="S413" s="8" t="str">
        <f t="shared" si="34"/>
        <v>Đạt</v>
      </c>
      <c r="T413" s="45"/>
    </row>
    <row r="414" spans="1:20" ht="24" customHeight="1" x14ac:dyDescent="0.25">
      <c r="A414" s="42">
        <v>404</v>
      </c>
      <c r="B414" s="3" t="s">
        <v>1241</v>
      </c>
      <c r="C414" s="4" t="s">
        <v>92</v>
      </c>
      <c r="D414" s="4" t="s">
        <v>170</v>
      </c>
      <c r="E414" s="3" t="s">
        <v>1154</v>
      </c>
      <c r="F414" s="5" t="s">
        <v>1242</v>
      </c>
      <c r="G414" s="6" t="s">
        <v>2254</v>
      </c>
      <c r="H414" s="7">
        <v>7</v>
      </c>
      <c r="I414" s="8">
        <v>7.5</v>
      </c>
      <c r="J414" s="2">
        <f t="shared" si="30"/>
        <v>7.3</v>
      </c>
      <c r="K414" s="7">
        <v>6</v>
      </c>
      <c r="L414" s="8">
        <v>6.5</v>
      </c>
      <c r="M414" s="2">
        <f t="shared" si="31"/>
        <v>6.3</v>
      </c>
      <c r="N414" s="8">
        <v>6</v>
      </c>
      <c r="O414" s="8">
        <v>6</v>
      </c>
      <c r="P414" s="2">
        <f t="shared" si="32"/>
        <v>6</v>
      </c>
      <c r="Q414" s="2">
        <f t="shared" si="33"/>
        <v>6.5</v>
      </c>
      <c r="R414" s="8" t="str">
        <f>VLOOKUP(Q414,Sheet1!$A$1:$B$10,2,1)</f>
        <v>Trung bình</v>
      </c>
      <c r="S414" s="8" t="str">
        <f t="shared" si="34"/>
        <v>Đạt</v>
      </c>
      <c r="T414" s="45"/>
    </row>
    <row r="415" spans="1:20" ht="24" customHeight="1" x14ac:dyDescent="0.25">
      <c r="A415" s="42">
        <v>405</v>
      </c>
      <c r="B415" s="3" t="s">
        <v>1243</v>
      </c>
      <c r="C415" s="4" t="s">
        <v>89</v>
      </c>
      <c r="D415" s="4" t="s">
        <v>174</v>
      </c>
      <c r="E415" s="3" t="s">
        <v>1154</v>
      </c>
      <c r="F415" s="5" t="s">
        <v>1244</v>
      </c>
      <c r="G415" s="6" t="s">
        <v>2256</v>
      </c>
      <c r="H415" s="7">
        <v>8</v>
      </c>
      <c r="I415" s="8">
        <v>8.5</v>
      </c>
      <c r="J415" s="2">
        <f t="shared" si="30"/>
        <v>8.3000000000000007</v>
      </c>
      <c r="K415" s="7">
        <v>8</v>
      </c>
      <c r="L415" s="8">
        <v>8</v>
      </c>
      <c r="M415" s="2">
        <f t="shared" si="31"/>
        <v>8</v>
      </c>
      <c r="N415" s="8">
        <v>7</v>
      </c>
      <c r="O415" s="8">
        <v>5</v>
      </c>
      <c r="P415" s="2">
        <f t="shared" si="32"/>
        <v>5.8</v>
      </c>
      <c r="Q415" s="2">
        <f t="shared" si="33"/>
        <v>7.2</v>
      </c>
      <c r="R415" s="8" t="str">
        <f>VLOOKUP(Q415,Sheet1!$A$1:$B$10,2,1)</f>
        <v>Khá</v>
      </c>
      <c r="S415" s="8" t="str">
        <f t="shared" si="34"/>
        <v>Đạt</v>
      </c>
      <c r="T415" s="45"/>
    </row>
    <row r="416" spans="1:20" ht="24" customHeight="1" x14ac:dyDescent="0.25">
      <c r="A416" s="42">
        <v>406</v>
      </c>
      <c r="B416" s="3" t="s">
        <v>1245</v>
      </c>
      <c r="C416" s="4" t="s">
        <v>1246</v>
      </c>
      <c r="D416" s="4" t="s">
        <v>1144</v>
      </c>
      <c r="E416" s="3" t="s">
        <v>1154</v>
      </c>
      <c r="F416" s="5" t="s">
        <v>579</v>
      </c>
      <c r="G416" s="6" t="s">
        <v>2268</v>
      </c>
      <c r="H416" s="7">
        <v>7</v>
      </c>
      <c r="I416" s="8">
        <v>6</v>
      </c>
      <c r="J416" s="2">
        <f t="shared" si="30"/>
        <v>6.4</v>
      </c>
      <c r="K416" s="7">
        <v>6</v>
      </c>
      <c r="L416" s="8">
        <v>6.5</v>
      </c>
      <c r="M416" s="2">
        <f t="shared" si="31"/>
        <v>6.3</v>
      </c>
      <c r="N416" s="8">
        <v>5</v>
      </c>
      <c r="O416" s="8">
        <v>5</v>
      </c>
      <c r="P416" s="2">
        <f t="shared" si="32"/>
        <v>5</v>
      </c>
      <c r="Q416" s="2">
        <f t="shared" si="33"/>
        <v>5.8</v>
      </c>
      <c r="R416" s="8" t="str">
        <f>VLOOKUP(Q416,Sheet1!$A$1:$B$10,2,1)</f>
        <v>Trung bình</v>
      </c>
      <c r="S416" s="8" t="str">
        <f t="shared" si="34"/>
        <v>Đạt</v>
      </c>
      <c r="T416" s="45"/>
    </row>
    <row r="417" spans="1:20" ht="24" customHeight="1" x14ac:dyDescent="0.25">
      <c r="A417" s="42">
        <v>407</v>
      </c>
      <c r="B417" s="3" t="s">
        <v>1247</v>
      </c>
      <c r="C417" s="4" t="s">
        <v>1248</v>
      </c>
      <c r="D417" s="4" t="s">
        <v>454</v>
      </c>
      <c r="E417" s="3" t="s">
        <v>1154</v>
      </c>
      <c r="F417" s="5" t="s">
        <v>300</v>
      </c>
      <c r="G417" s="6" t="s">
        <v>2254</v>
      </c>
      <c r="H417" s="7">
        <v>7</v>
      </c>
      <c r="I417" s="8">
        <v>6</v>
      </c>
      <c r="J417" s="2">
        <f t="shared" si="30"/>
        <v>6.4</v>
      </c>
      <c r="K417" s="7">
        <v>7</v>
      </c>
      <c r="L417" s="8">
        <v>5.5</v>
      </c>
      <c r="M417" s="2">
        <f t="shared" si="31"/>
        <v>6.1</v>
      </c>
      <c r="N417" s="8">
        <v>6</v>
      </c>
      <c r="O417" s="8">
        <v>8</v>
      </c>
      <c r="P417" s="2">
        <f t="shared" si="32"/>
        <v>7.2</v>
      </c>
      <c r="Q417" s="2">
        <f t="shared" si="33"/>
        <v>6.6</v>
      </c>
      <c r="R417" s="8" t="str">
        <f>VLOOKUP(Q417,Sheet1!$A$1:$B$10,2,1)</f>
        <v>Trung bình</v>
      </c>
      <c r="S417" s="8" t="str">
        <f t="shared" si="34"/>
        <v>Đạt</v>
      </c>
      <c r="T417" s="45"/>
    </row>
    <row r="418" spans="1:20" ht="24" customHeight="1" x14ac:dyDescent="0.25">
      <c r="A418" s="42">
        <v>408</v>
      </c>
      <c r="B418" s="3" t="s">
        <v>1249</v>
      </c>
      <c r="C418" s="4" t="s">
        <v>1250</v>
      </c>
      <c r="D418" s="4" t="s">
        <v>461</v>
      </c>
      <c r="E418" s="3" t="s">
        <v>1154</v>
      </c>
      <c r="F418" s="5" t="s">
        <v>474</v>
      </c>
      <c r="G418" s="6" t="s">
        <v>2259</v>
      </c>
      <c r="H418" s="7">
        <v>7</v>
      </c>
      <c r="I418" s="8">
        <v>8.5</v>
      </c>
      <c r="J418" s="2">
        <f t="shared" si="30"/>
        <v>7.9</v>
      </c>
      <c r="K418" s="7">
        <v>7</v>
      </c>
      <c r="L418" s="8">
        <v>7.5</v>
      </c>
      <c r="M418" s="2">
        <f t="shared" si="31"/>
        <v>7.3</v>
      </c>
      <c r="N418" s="8">
        <v>7</v>
      </c>
      <c r="O418" s="8">
        <v>8</v>
      </c>
      <c r="P418" s="2">
        <f t="shared" si="32"/>
        <v>7.6</v>
      </c>
      <c r="Q418" s="2">
        <f t="shared" si="33"/>
        <v>7.6</v>
      </c>
      <c r="R418" s="8" t="str">
        <f>VLOOKUP(Q418,Sheet1!$A$1:$B$10,2,1)</f>
        <v>Khá</v>
      </c>
      <c r="S418" s="8" t="str">
        <f t="shared" si="34"/>
        <v>Đạt</v>
      </c>
      <c r="T418" s="45"/>
    </row>
    <row r="419" spans="1:20" ht="24" customHeight="1" x14ac:dyDescent="0.25">
      <c r="A419" s="42">
        <v>409</v>
      </c>
      <c r="B419" s="3" t="s">
        <v>1251</v>
      </c>
      <c r="C419" s="4" t="s">
        <v>246</v>
      </c>
      <c r="D419" s="4" t="s">
        <v>468</v>
      </c>
      <c r="E419" s="3" t="s">
        <v>1154</v>
      </c>
      <c r="F419" s="5" t="s">
        <v>1252</v>
      </c>
      <c r="G419" s="6" t="s">
        <v>2257</v>
      </c>
      <c r="H419" s="7">
        <v>8</v>
      </c>
      <c r="I419" s="8">
        <v>6.5</v>
      </c>
      <c r="J419" s="2">
        <f t="shared" si="30"/>
        <v>7.1</v>
      </c>
      <c r="K419" s="7">
        <v>6</v>
      </c>
      <c r="L419" s="8">
        <v>5.5</v>
      </c>
      <c r="M419" s="2">
        <f t="shared" si="31"/>
        <v>5.7</v>
      </c>
      <c r="N419" s="8">
        <v>7</v>
      </c>
      <c r="O419" s="8">
        <v>8</v>
      </c>
      <c r="P419" s="2">
        <f t="shared" si="32"/>
        <v>7.6</v>
      </c>
      <c r="Q419" s="2">
        <f t="shared" si="33"/>
        <v>6.9</v>
      </c>
      <c r="R419" s="8" t="str">
        <f>VLOOKUP(Q419,Sheet1!$A$1:$B$10,2,1)</f>
        <v>Trung bình</v>
      </c>
      <c r="S419" s="8" t="str">
        <f t="shared" si="34"/>
        <v>Đạt</v>
      </c>
      <c r="T419" s="45"/>
    </row>
    <row r="420" spans="1:20" ht="24" customHeight="1" x14ac:dyDescent="0.25">
      <c r="A420" s="42">
        <v>410</v>
      </c>
      <c r="B420" s="3" t="s">
        <v>1253</v>
      </c>
      <c r="C420" s="4" t="s">
        <v>1254</v>
      </c>
      <c r="D420" s="4" t="s">
        <v>913</v>
      </c>
      <c r="E420" s="3" t="s">
        <v>1154</v>
      </c>
      <c r="F420" s="5" t="s">
        <v>1255</v>
      </c>
      <c r="G420" s="6" t="s">
        <v>2264</v>
      </c>
      <c r="H420" s="7">
        <v>6</v>
      </c>
      <c r="I420" s="8">
        <v>8</v>
      </c>
      <c r="J420" s="2">
        <f t="shared" si="30"/>
        <v>7.2</v>
      </c>
      <c r="K420" s="7">
        <v>7</v>
      </c>
      <c r="L420" s="8">
        <v>7.5</v>
      </c>
      <c r="M420" s="2">
        <f t="shared" si="31"/>
        <v>7.3</v>
      </c>
      <c r="N420" s="8">
        <v>6</v>
      </c>
      <c r="O420" s="8">
        <v>7</v>
      </c>
      <c r="P420" s="2">
        <f t="shared" si="32"/>
        <v>6.6</v>
      </c>
      <c r="Q420" s="2">
        <f t="shared" si="33"/>
        <v>7</v>
      </c>
      <c r="R420" s="8" t="str">
        <f>VLOOKUP(Q420,Sheet1!$A$1:$B$10,2,1)</f>
        <v>Khá</v>
      </c>
      <c r="S420" s="8" t="str">
        <f t="shared" si="34"/>
        <v>Đạt</v>
      </c>
      <c r="T420" s="45"/>
    </row>
    <row r="421" spans="1:20" ht="24" customHeight="1" x14ac:dyDescent="0.25">
      <c r="A421" s="42">
        <v>411</v>
      </c>
      <c r="B421" s="3" t="s">
        <v>1256</v>
      </c>
      <c r="C421" s="4" t="s">
        <v>1257</v>
      </c>
      <c r="D421" s="4" t="s">
        <v>715</v>
      </c>
      <c r="E421" s="3" t="s">
        <v>1258</v>
      </c>
      <c r="F421" s="5" t="s">
        <v>655</v>
      </c>
      <c r="G421" s="6" t="s">
        <v>2254</v>
      </c>
      <c r="H421" s="7">
        <v>6</v>
      </c>
      <c r="I421" s="8">
        <v>5.5</v>
      </c>
      <c r="J421" s="2">
        <f t="shared" si="30"/>
        <v>5.7</v>
      </c>
      <c r="K421" s="7">
        <v>6</v>
      </c>
      <c r="L421" s="8">
        <v>5.5</v>
      </c>
      <c r="M421" s="2">
        <f t="shared" si="31"/>
        <v>5.7</v>
      </c>
      <c r="N421" s="8">
        <v>7</v>
      </c>
      <c r="O421" s="8">
        <v>8</v>
      </c>
      <c r="P421" s="2">
        <f t="shared" si="32"/>
        <v>7.6</v>
      </c>
      <c r="Q421" s="2">
        <f t="shared" si="33"/>
        <v>6.4</v>
      </c>
      <c r="R421" s="8" t="str">
        <f>VLOOKUP(Q421,Sheet1!$A$1:$B$10,2,1)</f>
        <v>Trung bình</v>
      </c>
      <c r="S421" s="8" t="str">
        <f t="shared" si="34"/>
        <v>Đạt</v>
      </c>
      <c r="T421" s="45"/>
    </row>
    <row r="422" spans="1:20" ht="24" customHeight="1" x14ac:dyDescent="0.25">
      <c r="A422" s="42">
        <v>412</v>
      </c>
      <c r="B422" s="3" t="s">
        <v>1259</v>
      </c>
      <c r="C422" s="4" t="s">
        <v>1260</v>
      </c>
      <c r="D422" s="4" t="s">
        <v>1261</v>
      </c>
      <c r="E422" s="3" t="s">
        <v>1258</v>
      </c>
      <c r="F422" s="5" t="s">
        <v>1262</v>
      </c>
      <c r="G422" s="6" t="s">
        <v>2269</v>
      </c>
      <c r="H422" s="7">
        <v>7</v>
      </c>
      <c r="I422" s="8">
        <v>6</v>
      </c>
      <c r="J422" s="2">
        <f t="shared" si="30"/>
        <v>6.4</v>
      </c>
      <c r="K422" s="7">
        <v>7</v>
      </c>
      <c r="L422" s="8">
        <v>6</v>
      </c>
      <c r="M422" s="2">
        <f t="shared" si="31"/>
        <v>6.4</v>
      </c>
      <c r="N422" s="8">
        <v>7</v>
      </c>
      <c r="O422" s="8">
        <v>5</v>
      </c>
      <c r="P422" s="2">
        <f t="shared" si="32"/>
        <v>5.8</v>
      </c>
      <c r="Q422" s="2">
        <f t="shared" si="33"/>
        <v>6.1</v>
      </c>
      <c r="R422" s="8" t="str">
        <f>VLOOKUP(Q422,Sheet1!$A$1:$B$10,2,1)</f>
        <v>Trung bình</v>
      </c>
      <c r="S422" s="8" t="str">
        <f t="shared" si="34"/>
        <v>Đạt</v>
      </c>
      <c r="T422" s="45"/>
    </row>
    <row r="423" spans="1:20" ht="24" customHeight="1" x14ac:dyDescent="0.25">
      <c r="A423" s="42">
        <v>413</v>
      </c>
      <c r="B423" s="3" t="s">
        <v>1263</v>
      </c>
      <c r="C423" s="4" t="s">
        <v>1069</v>
      </c>
      <c r="D423" s="4" t="s">
        <v>494</v>
      </c>
      <c r="E423" s="3" t="s">
        <v>1258</v>
      </c>
      <c r="F423" s="5" t="s">
        <v>1264</v>
      </c>
      <c r="G423" s="6" t="s">
        <v>2267</v>
      </c>
      <c r="H423" s="7">
        <v>7</v>
      </c>
      <c r="I423" s="8">
        <v>7</v>
      </c>
      <c r="J423" s="2">
        <f t="shared" si="30"/>
        <v>7</v>
      </c>
      <c r="K423" s="7">
        <v>7</v>
      </c>
      <c r="L423" s="8">
        <v>7</v>
      </c>
      <c r="M423" s="2">
        <f t="shared" si="31"/>
        <v>7</v>
      </c>
      <c r="N423" s="8">
        <v>8</v>
      </c>
      <c r="O423" s="8">
        <v>8</v>
      </c>
      <c r="P423" s="2">
        <f t="shared" si="32"/>
        <v>8</v>
      </c>
      <c r="Q423" s="2">
        <f t="shared" si="33"/>
        <v>7.3</v>
      </c>
      <c r="R423" s="8" t="str">
        <f>VLOOKUP(Q423,Sheet1!$A$1:$B$10,2,1)</f>
        <v>Khá</v>
      </c>
      <c r="S423" s="8" t="str">
        <f t="shared" si="34"/>
        <v>Đạt</v>
      </c>
      <c r="T423" s="45"/>
    </row>
    <row r="424" spans="1:20" ht="24" customHeight="1" x14ac:dyDescent="0.25">
      <c r="A424" s="42">
        <v>414</v>
      </c>
      <c r="B424" s="3" t="s">
        <v>1265</v>
      </c>
      <c r="C424" s="4" t="s">
        <v>1266</v>
      </c>
      <c r="D424" s="4" t="s">
        <v>1267</v>
      </c>
      <c r="E424" s="3" t="s">
        <v>1258</v>
      </c>
      <c r="F424" s="5" t="s">
        <v>122</v>
      </c>
      <c r="G424" s="6" t="s">
        <v>2260</v>
      </c>
      <c r="H424" s="7">
        <v>7</v>
      </c>
      <c r="I424" s="8">
        <v>5.5</v>
      </c>
      <c r="J424" s="2">
        <f t="shared" si="30"/>
        <v>6.1</v>
      </c>
      <c r="K424" s="7">
        <v>7</v>
      </c>
      <c r="L424" s="8">
        <v>5</v>
      </c>
      <c r="M424" s="2">
        <f t="shared" si="31"/>
        <v>5.8</v>
      </c>
      <c r="N424" s="8">
        <v>7</v>
      </c>
      <c r="O424" s="8">
        <v>5</v>
      </c>
      <c r="P424" s="2">
        <f t="shared" si="32"/>
        <v>5.8</v>
      </c>
      <c r="Q424" s="2">
        <f t="shared" si="33"/>
        <v>5.9</v>
      </c>
      <c r="R424" s="8" t="str">
        <f>VLOOKUP(Q424,Sheet1!$A$1:$B$10,2,1)</f>
        <v>Trung bình</v>
      </c>
      <c r="S424" s="8" t="str">
        <f t="shared" si="34"/>
        <v>Đạt</v>
      </c>
      <c r="T424" s="45"/>
    </row>
    <row r="425" spans="1:20" ht="24" customHeight="1" x14ac:dyDescent="0.25">
      <c r="A425" s="42">
        <v>415</v>
      </c>
      <c r="B425" s="3" t="s">
        <v>1268</v>
      </c>
      <c r="C425" s="4" t="s">
        <v>864</v>
      </c>
      <c r="D425" s="4" t="s">
        <v>86</v>
      </c>
      <c r="E425" s="3" t="s">
        <v>1258</v>
      </c>
      <c r="F425" s="5" t="s">
        <v>1269</v>
      </c>
      <c r="G425" s="6" t="s">
        <v>2268</v>
      </c>
      <c r="H425" s="7">
        <v>8</v>
      </c>
      <c r="I425" s="8">
        <v>6</v>
      </c>
      <c r="J425" s="2">
        <f t="shared" si="30"/>
        <v>6.8</v>
      </c>
      <c r="K425" s="7">
        <v>8</v>
      </c>
      <c r="L425" s="8">
        <v>4</v>
      </c>
      <c r="M425" s="2">
        <f t="shared" si="31"/>
        <v>5.6</v>
      </c>
      <c r="N425" s="8">
        <v>8</v>
      </c>
      <c r="O425" s="8">
        <v>8</v>
      </c>
      <c r="P425" s="2">
        <f t="shared" si="32"/>
        <v>8</v>
      </c>
      <c r="Q425" s="2">
        <f t="shared" si="33"/>
        <v>6.9</v>
      </c>
      <c r="R425" s="8" t="str">
        <f>VLOOKUP(Q425,Sheet1!$A$1:$B$10,2,1)</f>
        <v>Trung bình</v>
      </c>
      <c r="S425" s="8" t="str">
        <f t="shared" si="34"/>
        <v>Đạt</v>
      </c>
      <c r="T425" s="45"/>
    </row>
    <row r="426" spans="1:20" ht="24" customHeight="1" x14ac:dyDescent="0.25">
      <c r="A426" s="42">
        <v>416</v>
      </c>
      <c r="B426" s="3" t="s">
        <v>1270</v>
      </c>
      <c r="C426" s="4" t="s">
        <v>1271</v>
      </c>
      <c r="D426" s="4" t="s">
        <v>358</v>
      </c>
      <c r="E426" s="3" t="s">
        <v>1258</v>
      </c>
      <c r="F426" s="5" t="s">
        <v>989</v>
      </c>
      <c r="G426" s="6" t="s">
        <v>2260</v>
      </c>
      <c r="H426" s="7">
        <v>7</v>
      </c>
      <c r="I426" s="8">
        <v>7</v>
      </c>
      <c r="J426" s="2">
        <f t="shared" si="30"/>
        <v>7</v>
      </c>
      <c r="K426" s="7">
        <v>7</v>
      </c>
      <c r="L426" s="8">
        <v>6</v>
      </c>
      <c r="M426" s="2">
        <f t="shared" si="31"/>
        <v>6.4</v>
      </c>
      <c r="N426" s="8">
        <v>7</v>
      </c>
      <c r="O426" s="8">
        <v>7</v>
      </c>
      <c r="P426" s="2">
        <f t="shared" si="32"/>
        <v>7</v>
      </c>
      <c r="Q426" s="2">
        <f t="shared" si="33"/>
        <v>6.8</v>
      </c>
      <c r="R426" s="8" t="str">
        <f>VLOOKUP(Q426,Sheet1!$A$1:$B$10,2,1)</f>
        <v>Trung bình</v>
      </c>
      <c r="S426" s="8" t="str">
        <f t="shared" si="34"/>
        <v>Đạt</v>
      </c>
      <c r="T426" s="45"/>
    </row>
    <row r="427" spans="1:20" ht="24" customHeight="1" x14ac:dyDescent="0.25">
      <c r="A427" s="42">
        <v>417</v>
      </c>
      <c r="B427" s="3" t="s">
        <v>1272</v>
      </c>
      <c r="C427" s="4" t="s">
        <v>1273</v>
      </c>
      <c r="D427" s="4" t="s">
        <v>93</v>
      </c>
      <c r="E427" s="3" t="s">
        <v>1258</v>
      </c>
      <c r="F427" s="5" t="s">
        <v>498</v>
      </c>
      <c r="G427" s="6" t="s">
        <v>2258</v>
      </c>
      <c r="H427" s="7">
        <v>6</v>
      </c>
      <c r="I427" s="8">
        <v>6</v>
      </c>
      <c r="J427" s="2">
        <f t="shared" si="30"/>
        <v>6</v>
      </c>
      <c r="K427" s="7">
        <v>7</v>
      </c>
      <c r="L427" s="8">
        <v>6.5</v>
      </c>
      <c r="M427" s="2">
        <f t="shared" si="31"/>
        <v>6.7</v>
      </c>
      <c r="N427" s="8">
        <v>7</v>
      </c>
      <c r="O427" s="8">
        <v>8</v>
      </c>
      <c r="P427" s="2">
        <f t="shared" si="32"/>
        <v>7.6</v>
      </c>
      <c r="Q427" s="2">
        <f t="shared" si="33"/>
        <v>6.7</v>
      </c>
      <c r="R427" s="8" t="str">
        <f>VLOOKUP(Q427,Sheet1!$A$1:$B$10,2,1)</f>
        <v>Trung bình</v>
      </c>
      <c r="S427" s="8" t="str">
        <f t="shared" si="34"/>
        <v>Đạt</v>
      </c>
      <c r="T427" s="45"/>
    </row>
    <row r="428" spans="1:20" ht="24" customHeight="1" x14ac:dyDescent="0.25">
      <c r="A428" s="42">
        <v>418</v>
      </c>
      <c r="B428" s="3" t="s">
        <v>1274</v>
      </c>
      <c r="C428" s="45" t="s">
        <v>181</v>
      </c>
      <c r="D428" s="45" t="s">
        <v>93</v>
      </c>
      <c r="E428" s="3" t="s">
        <v>1258</v>
      </c>
      <c r="F428" s="5" t="s">
        <v>273</v>
      </c>
      <c r="G428" s="6" t="s">
        <v>2258</v>
      </c>
      <c r="H428" s="7">
        <v>7</v>
      </c>
      <c r="I428" s="8">
        <v>5</v>
      </c>
      <c r="J428" s="2">
        <f t="shared" si="30"/>
        <v>5.8</v>
      </c>
      <c r="K428" s="7">
        <v>6</v>
      </c>
      <c r="L428" s="8">
        <v>5.5</v>
      </c>
      <c r="M428" s="2">
        <f t="shared" si="31"/>
        <v>5.7</v>
      </c>
      <c r="N428" s="8">
        <v>6</v>
      </c>
      <c r="O428" s="8">
        <v>5</v>
      </c>
      <c r="P428" s="2">
        <f t="shared" si="32"/>
        <v>5.4</v>
      </c>
      <c r="Q428" s="2">
        <f t="shared" si="33"/>
        <v>5.6</v>
      </c>
      <c r="R428" s="8" t="str">
        <f>VLOOKUP(Q428,Sheet1!$A$1:$B$10,2,1)</f>
        <v>Trung bình</v>
      </c>
      <c r="S428" s="8" t="str">
        <f t="shared" si="34"/>
        <v>Đạt</v>
      </c>
      <c r="T428" s="45"/>
    </row>
    <row r="429" spans="1:20" ht="24" customHeight="1" x14ac:dyDescent="0.25">
      <c r="A429" s="42">
        <v>419</v>
      </c>
      <c r="B429" s="3" t="s">
        <v>1280</v>
      </c>
      <c r="C429" s="4" t="s">
        <v>70</v>
      </c>
      <c r="D429" s="4" t="s">
        <v>1281</v>
      </c>
      <c r="E429" s="3" t="s">
        <v>1258</v>
      </c>
      <c r="F429" s="5" t="s">
        <v>455</v>
      </c>
      <c r="G429" s="6" t="s">
        <v>2260</v>
      </c>
      <c r="H429" s="7">
        <v>7</v>
      </c>
      <c r="I429" s="8">
        <v>6</v>
      </c>
      <c r="J429" s="2">
        <f t="shared" si="30"/>
        <v>6.4</v>
      </c>
      <c r="K429" s="7">
        <v>7</v>
      </c>
      <c r="L429" s="8">
        <v>6</v>
      </c>
      <c r="M429" s="2">
        <f t="shared" si="31"/>
        <v>6.4</v>
      </c>
      <c r="N429" s="8">
        <v>7</v>
      </c>
      <c r="O429" s="8">
        <v>9</v>
      </c>
      <c r="P429" s="2">
        <f t="shared" si="32"/>
        <v>8.1999999999999993</v>
      </c>
      <c r="Q429" s="2">
        <f t="shared" si="33"/>
        <v>7</v>
      </c>
      <c r="R429" s="8" t="str">
        <f>VLOOKUP(Q429,Sheet1!$A$1:$B$10,2,1)</f>
        <v>Khá</v>
      </c>
      <c r="S429" s="8" t="str">
        <f t="shared" si="34"/>
        <v>Đạt</v>
      </c>
      <c r="T429" s="45"/>
    </row>
    <row r="430" spans="1:20" ht="24" customHeight="1" x14ac:dyDescent="0.25">
      <c r="A430" s="42">
        <v>420</v>
      </c>
      <c r="B430" s="3" t="s">
        <v>1282</v>
      </c>
      <c r="C430" s="4" t="s">
        <v>78</v>
      </c>
      <c r="D430" s="4" t="s">
        <v>100</v>
      </c>
      <c r="E430" s="3" t="s">
        <v>1258</v>
      </c>
      <c r="F430" s="5" t="s">
        <v>1283</v>
      </c>
      <c r="G430" s="6" t="s">
        <v>2272</v>
      </c>
      <c r="H430" s="7">
        <v>6</v>
      </c>
      <c r="I430" s="8">
        <v>5</v>
      </c>
      <c r="J430" s="2">
        <f t="shared" si="30"/>
        <v>5.4</v>
      </c>
      <c r="K430" s="7">
        <v>6</v>
      </c>
      <c r="L430" s="8">
        <v>6</v>
      </c>
      <c r="M430" s="2">
        <f t="shared" si="31"/>
        <v>6</v>
      </c>
      <c r="N430" s="8">
        <v>6</v>
      </c>
      <c r="O430" s="8">
        <v>8</v>
      </c>
      <c r="P430" s="2">
        <f t="shared" si="32"/>
        <v>7.2</v>
      </c>
      <c r="Q430" s="2">
        <f t="shared" si="33"/>
        <v>6.2</v>
      </c>
      <c r="R430" s="8" t="str">
        <f>VLOOKUP(Q430,Sheet1!$A$1:$B$10,2,1)</f>
        <v>Trung bình</v>
      </c>
      <c r="S430" s="8" t="str">
        <f t="shared" si="34"/>
        <v>Đạt</v>
      </c>
      <c r="T430" s="45"/>
    </row>
    <row r="431" spans="1:20" ht="24" customHeight="1" x14ac:dyDescent="0.25">
      <c r="A431" s="42">
        <v>421</v>
      </c>
      <c r="B431" s="3" t="s">
        <v>1284</v>
      </c>
      <c r="C431" s="4" t="s">
        <v>1285</v>
      </c>
      <c r="D431" s="4" t="s">
        <v>109</v>
      </c>
      <c r="E431" s="3" t="s">
        <v>1258</v>
      </c>
      <c r="F431" s="5" t="s">
        <v>225</v>
      </c>
      <c r="G431" s="6" t="s">
        <v>2266</v>
      </c>
      <c r="H431" s="7">
        <v>6</v>
      </c>
      <c r="I431" s="8">
        <v>7.5</v>
      </c>
      <c r="J431" s="2">
        <f t="shared" si="30"/>
        <v>6.9</v>
      </c>
      <c r="K431" s="7">
        <v>7</v>
      </c>
      <c r="L431" s="8">
        <v>5</v>
      </c>
      <c r="M431" s="2">
        <f t="shared" si="31"/>
        <v>5.8</v>
      </c>
      <c r="N431" s="8">
        <v>6</v>
      </c>
      <c r="O431" s="8">
        <v>9</v>
      </c>
      <c r="P431" s="2">
        <f t="shared" si="32"/>
        <v>7.8</v>
      </c>
      <c r="Q431" s="2">
        <f t="shared" si="33"/>
        <v>6.9</v>
      </c>
      <c r="R431" s="8" t="str">
        <f>VLOOKUP(Q431,Sheet1!$A$1:$B$10,2,1)</f>
        <v>Trung bình</v>
      </c>
      <c r="S431" s="8" t="str">
        <f t="shared" si="34"/>
        <v>Đạt</v>
      </c>
      <c r="T431" s="45"/>
    </row>
    <row r="432" spans="1:20" ht="24" customHeight="1" x14ac:dyDescent="0.25">
      <c r="A432" s="42">
        <v>422</v>
      </c>
      <c r="B432" s="3" t="s">
        <v>1286</v>
      </c>
      <c r="C432" s="4" t="s">
        <v>1287</v>
      </c>
      <c r="D432" s="4" t="s">
        <v>747</v>
      </c>
      <c r="E432" s="3" t="s">
        <v>1258</v>
      </c>
      <c r="F432" s="5" t="s">
        <v>680</v>
      </c>
      <c r="G432" s="6" t="s">
        <v>2284</v>
      </c>
      <c r="H432" s="7">
        <v>7</v>
      </c>
      <c r="I432" s="8">
        <v>7.5</v>
      </c>
      <c r="J432" s="2">
        <f t="shared" si="30"/>
        <v>7.3</v>
      </c>
      <c r="K432" s="7">
        <v>7</v>
      </c>
      <c r="L432" s="8">
        <v>6</v>
      </c>
      <c r="M432" s="2">
        <f t="shared" si="31"/>
        <v>6.4</v>
      </c>
      <c r="N432" s="8">
        <v>6</v>
      </c>
      <c r="O432" s="8">
        <v>6</v>
      </c>
      <c r="P432" s="2">
        <f t="shared" si="32"/>
        <v>6</v>
      </c>
      <c r="Q432" s="2">
        <f t="shared" si="33"/>
        <v>6.5</v>
      </c>
      <c r="R432" s="8" t="str">
        <f>VLOOKUP(Q432,Sheet1!$A$1:$B$10,2,1)</f>
        <v>Trung bình</v>
      </c>
      <c r="S432" s="8" t="str">
        <f t="shared" si="34"/>
        <v>Đạt</v>
      </c>
      <c r="T432" s="45"/>
    </row>
    <row r="433" spans="1:20" ht="24" customHeight="1" x14ac:dyDescent="0.25">
      <c r="A433" s="42">
        <v>423</v>
      </c>
      <c r="B433" s="3" t="s">
        <v>1288</v>
      </c>
      <c r="C433" s="4" t="s">
        <v>1289</v>
      </c>
      <c r="D433" s="4" t="s">
        <v>1290</v>
      </c>
      <c r="E433" s="3" t="s">
        <v>1258</v>
      </c>
      <c r="F433" s="5" t="s">
        <v>94</v>
      </c>
      <c r="G433" s="6" t="s">
        <v>2272</v>
      </c>
      <c r="H433" s="7">
        <v>8</v>
      </c>
      <c r="I433" s="8">
        <v>5.5</v>
      </c>
      <c r="J433" s="2">
        <f t="shared" si="30"/>
        <v>6.5</v>
      </c>
      <c r="K433" s="7">
        <v>7</v>
      </c>
      <c r="L433" s="8">
        <v>7</v>
      </c>
      <c r="M433" s="2">
        <f t="shared" si="31"/>
        <v>7</v>
      </c>
      <c r="N433" s="8">
        <v>6</v>
      </c>
      <c r="O433" s="8">
        <v>8</v>
      </c>
      <c r="P433" s="2">
        <f t="shared" si="32"/>
        <v>7.2</v>
      </c>
      <c r="Q433" s="2">
        <f t="shared" si="33"/>
        <v>6.8</v>
      </c>
      <c r="R433" s="8" t="str">
        <f>VLOOKUP(Q433,Sheet1!$A$1:$B$10,2,1)</f>
        <v>Trung bình</v>
      </c>
      <c r="S433" s="8" t="str">
        <f t="shared" si="34"/>
        <v>Đạt</v>
      </c>
      <c r="T433" s="45"/>
    </row>
    <row r="434" spans="1:20" ht="24" customHeight="1" x14ac:dyDescent="0.25">
      <c r="A434" s="42">
        <v>424</v>
      </c>
      <c r="B434" s="3" t="s">
        <v>1291</v>
      </c>
      <c r="C434" s="4" t="s">
        <v>1292</v>
      </c>
      <c r="D434" s="4" t="s">
        <v>1293</v>
      </c>
      <c r="E434" s="3" t="s">
        <v>1258</v>
      </c>
      <c r="F434" s="5" t="s">
        <v>1294</v>
      </c>
      <c r="G434" s="6" t="s">
        <v>2265</v>
      </c>
      <c r="H434" s="7">
        <v>7</v>
      </c>
      <c r="I434" s="8">
        <v>7</v>
      </c>
      <c r="J434" s="2">
        <f t="shared" si="30"/>
        <v>7</v>
      </c>
      <c r="K434" s="7">
        <v>6</v>
      </c>
      <c r="L434" s="8">
        <v>5</v>
      </c>
      <c r="M434" s="2">
        <f t="shared" si="31"/>
        <v>5.4</v>
      </c>
      <c r="N434" s="8">
        <v>4</v>
      </c>
      <c r="O434" s="8">
        <v>8</v>
      </c>
      <c r="P434" s="2">
        <f t="shared" si="32"/>
        <v>6.4</v>
      </c>
      <c r="Q434" s="2">
        <f t="shared" si="33"/>
        <v>6.3</v>
      </c>
      <c r="R434" s="8" t="str">
        <f>VLOOKUP(Q434,Sheet1!$A$1:$B$10,2,1)</f>
        <v>Trung bình</v>
      </c>
      <c r="S434" s="8" t="str">
        <f t="shared" si="34"/>
        <v>Đạt</v>
      </c>
      <c r="T434" s="45"/>
    </row>
    <row r="435" spans="1:20" ht="24" customHeight="1" x14ac:dyDescent="0.25">
      <c r="A435" s="42">
        <v>425</v>
      </c>
      <c r="B435" s="3" t="s">
        <v>1295</v>
      </c>
      <c r="C435" s="4" t="s">
        <v>1296</v>
      </c>
      <c r="D435" s="4" t="s">
        <v>219</v>
      </c>
      <c r="E435" s="3" t="s">
        <v>1258</v>
      </c>
      <c r="F435" s="5" t="s">
        <v>1297</v>
      </c>
      <c r="G435" s="6" t="s">
        <v>2264</v>
      </c>
      <c r="H435" s="7">
        <v>8</v>
      </c>
      <c r="I435" s="8">
        <v>7.5</v>
      </c>
      <c r="J435" s="2">
        <f t="shared" si="30"/>
        <v>7.7</v>
      </c>
      <c r="K435" s="7">
        <v>8</v>
      </c>
      <c r="L435" s="8">
        <v>3.5</v>
      </c>
      <c r="M435" s="2">
        <f t="shared" si="31"/>
        <v>5.3</v>
      </c>
      <c r="N435" s="8">
        <v>8</v>
      </c>
      <c r="O435" s="8">
        <v>6</v>
      </c>
      <c r="P435" s="2">
        <f t="shared" si="32"/>
        <v>6.8</v>
      </c>
      <c r="Q435" s="2">
        <f t="shared" si="33"/>
        <v>6.7</v>
      </c>
      <c r="R435" s="8" t="str">
        <f>VLOOKUP(Q435,Sheet1!$A$1:$B$10,2,1)</f>
        <v>Trung bình</v>
      </c>
      <c r="S435" s="8" t="str">
        <f t="shared" si="34"/>
        <v>Đạt</v>
      </c>
      <c r="T435" s="45"/>
    </row>
    <row r="436" spans="1:20" ht="24" customHeight="1" x14ac:dyDescent="0.25">
      <c r="A436" s="42">
        <v>426</v>
      </c>
      <c r="B436" s="3" t="s">
        <v>1298</v>
      </c>
      <c r="C436" s="4" t="s">
        <v>1299</v>
      </c>
      <c r="D436" s="4" t="s">
        <v>1189</v>
      </c>
      <c r="E436" s="3" t="s">
        <v>1258</v>
      </c>
      <c r="F436" s="5" t="s">
        <v>1300</v>
      </c>
      <c r="G436" s="6" t="s">
        <v>2269</v>
      </c>
      <c r="H436" s="7">
        <v>7</v>
      </c>
      <c r="I436" s="8">
        <v>9.5</v>
      </c>
      <c r="J436" s="2">
        <f t="shared" si="30"/>
        <v>8.5</v>
      </c>
      <c r="K436" s="7">
        <v>6</v>
      </c>
      <c r="L436" s="8">
        <v>6.5</v>
      </c>
      <c r="M436" s="2">
        <f t="shared" si="31"/>
        <v>6.3</v>
      </c>
      <c r="N436" s="8">
        <v>6</v>
      </c>
      <c r="O436" s="8">
        <v>5</v>
      </c>
      <c r="P436" s="2">
        <f t="shared" si="32"/>
        <v>5.4</v>
      </c>
      <c r="Q436" s="2">
        <f t="shared" si="33"/>
        <v>6.7</v>
      </c>
      <c r="R436" s="8" t="str">
        <f>VLOOKUP(Q436,Sheet1!$A$1:$B$10,2,1)</f>
        <v>Trung bình</v>
      </c>
      <c r="S436" s="8" t="str">
        <f t="shared" si="34"/>
        <v>Đạt</v>
      </c>
      <c r="T436" s="45"/>
    </row>
    <row r="437" spans="1:20" ht="24" customHeight="1" x14ac:dyDescent="0.25">
      <c r="A437" s="42">
        <v>427</v>
      </c>
      <c r="B437" s="3" t="s">
        <v>1301</v>
      </c>
      <c r="C437" s="4" t="s">
        <v>671</v>
      </c>
      <c r="D437" s="4" t="s">
        <v>121</v>
      </c>
      <c r="E437" s="3" t="s">
        <v>1258</v>
      </c>
      <c r="F437" s="5" t="s">
        <v>387</v>
      </c>
      <c r="G437" s="6" t="s">
        <v>2260</v>
      </c>
      <c r="H437" s="7">
        <v>7</v>
      </c>
      <c r="I437" s="8">
        <v>6</v>
      </c>
      <c r="J437" s="2">
        <f t="shared" si="30"/>
        <v>6.4</v>
      </c>
      <c r="K437" s="7">
        <v>8</v>
      </c>
      <c r="L437" s="8">
        <v>5.5</v>
      </c>
      <c r="M437" s="2">
        <f t="shared" si="31"/>
        <v>6.5</v>
      </c>
      <c r="N437" s="8">
        <v>6</v>
      </c>
      <c r="O437" s="8">
        <v>9</v>
      </c>
      <c r="P437" s="2">
        <f t="shared" si="32"/>
        <v>7.8</v>
      </c>
      <c r="Q437" s="2">
        <f t="shared" si="33"/>
        <v>6.9</v>
      </c>
      <c r="R437" s="8" t="str">
        <f>VLOOKUP(Q437,Sheet1!$A$1:$B$10,2,1)</f>
        <v>Trung bình</v>
      </c>
      <c r="S437" s="8" t="str">
        <f t="shared" si="34"/>
        <v>Đạt</v>
      </c>
      <c r="T437" s="45"/>
    </row>
    <row r="438" spans="1:20" ht="24" customHeight="1" x14ac:dyDescent="0.25">
      <c r="A438" s="42">
        <v>428</v>
      </c>
      <c r="B438" s="3" t="s">
        <v>1302</v>
      </c>
      <c r="C438" s="4" t="s">
        <v>78</v>
      </c>
      <c r="D438" s="4" t="s">
        <v>1198</v>
      </c>
      <c r="E438" s="3" t="s">
        <v>1258</v>
      </c>
      <c r="F438" s="5" t="s">
        <v>1303</v>
      </c>
      <c r="G438" s="6" t="s">
        <v>2280</v>
      </c>
      <c r="H438" s="7">
        <v>8</v>
      </c>
      <c r="I438" s="8">
        <v>9</v>
      </c>
      <c r="J438" s="2">
        <f t="shared" si="30"/>
        <v>8.6</v>
      </c>
      <c r="K438" s="7">
        <v>6</v>
      </c>
      <c r="L438" s="8">
        <v>7</v>
      </c>
      <c r="M438" s="2">
        <f t="shared" si="31"/>
        <v>6.6</v>
      </c>
      <c r="N438" s="8">
        <v>6</v>
      </c>
      <c r="O438" s="8">
        <v>8</v>
      </c>
      <c r="P438" s="2">
        <f t="shared" si="32"/>
        <v>7.2</v>
      </c>
      <c r="Q438" s="2">
        <f t="shared" si="33"/>
        <v>7.5</v>
      </c>
      <c r="R438" s="8" t="str">
        <f>VLOOKUP(Q438,Sheet1!$A$1:$B$10,2,1)</f>
        <v>Khá</v>
      </c>
      <c r="S438" s="8" t="str">
        <f t="shared" si="34"/>
        <v>Đạt</v>
      </c>
      <c r="T438" s="45"/>
    </row>
    <row r="439" spans="1:20" ht="24" customHeight="1" x14ac:dyDescent="0.25">
      <c r="A439" s="42">
        <v>429</v>
      </c>
      <c r="B439" s="3" t="s">
        <v>1304</v>
      </c>
      <c r="C439" s="4" t="s">
        <v>1305</v>
      </c>
      <c r="D439" s="4" t="s">
        <v>133</v>
      </c>
      <c r="E439" s="3" t="s">
        <v>1258</v>
      </c>
      <c r="F439" s="5" t="s">
        <v>1306</v>
      </c>
      <c r="G439" s="6" t="s">
        <v>2254</v>
      </c>
      <c r="H439" s="7">
        <v>7</v>
      </c>
      <c r="I439" s="8">
        <v>8</v>
      </c>
      <c r="J439" s="2">
        <f t="shared" si="30"/>
        <v>7.6</v>
      </c>
      <c r="K439" s="7">
        <v>6</v>
      </c>
      <c r="L439" s="8">
        <v>7.5</v>
      </c>
      <c r="M439" s="2">
        <f t="shared" si="31"/>
        <v>6.9</v>
      </c>
      <c r="N439" s="8">
        <v>6</v>
      </c>
      <c r="O439" s="8">
        <v>5</v>
      </c>
      <c r="P439" s="2">
        <f t="shared" si="32"/>
        <v>5.4</v>
      </c>
      <c r="Q439" s="2">
        <f t="shared" si="33"/>
        <v>6.6</v>
      </c>
      <c r="R439" s="8" t="str">
        <f>VLOOKUP(Q439,Sheet1!$A$1:$B$10,2,1)</f>
        <v>Trung bình</v>
      </c>
      <c r="S439" s="8" t="str">
        <f t="shared" si="34"/>
        <v>Đạt</v>
      </c>
      <c r="T439" s="45"/>
    </row>
    <row r="440" spans="1:20" ht="24" customHeight="1" x14ac:dyDescent="0.25">
      <c r="A440" s="42">
        <v>430</v>
      </c>
      <c r="B440" s="3" t="s">
        <v>1307</v>
      </c>
      <c r="C440" s="4" t="s">
        <v>1308</v>
      </c>
      <c r="D440" s="4" t="s">
        <v>137</v>
      </c>
      <c r="E440" s="3" t="s">
        <v>1258</v>
      </c>
      <c r="F440" s="5" t="s">
        <v>300</v>
      </c>
      <c r="G440" s="6" t="s">
        <v>2268</v>
      </c>
      <c r="H440" s="7">
        <v>6</v>
      </c>
      <c r="I440" s="8">
        <v>7</v>
      </c>
      <c r="J440" s="2">
        <f t="shared" si="30"/>
        <v>6.6</v>
      </c>
      <c r="K440" s="7">
        <v>7</v>
      </c>
      <c r="L440" s="8">
        <v>4</v>
      </c>
      <c r="M440" s="2">
        <f t="shared" si="31"/>
        <v>5.2</v>
      </c>
      <c r="N440" s="8">
        <v>5</v>
      </c>
      <c r="O440" s="8">
        <v>6</v>
      </c>
      <c r="P440" s="2">
        <f t="shared" si="32"/>
        <v>5.6</v>
      </c>
      <c r="Q440" s="2">
        <f t="shared" si="33"/>
        <v>5.8</v>
      </c>
      <c r="R440" s="8" t="str">
        <f>VLOOKUP(Q440,Sheet1!$A$1:$B$10,2,1)</f>
        <v>Trung bình</v>
      </c>
      <c r="S440" s="8" t="str">
        <f t="shared" si="34"/>
        <v>Đạt</v>
      </c>
      <c r="T440" s="45"/>
    </row>
    <row r="441" spans="1:20" ht="24" customHeight="1" x14ac:dyDescent="0.25">
      <c r="A441" s="42">
        <v>431</v>
      </c>
      <c r="B441" s="3" t="s">
        <v>1309</v>
      </c>
      <c r="C441" s="4" t="s">
        <v>1310</v>
      </c>
      <c r="D441" s="4" t="s">
        <v>955</v>
      </c>
      <c r="E441" s="3" t="s">
        <v>1258</v>
      </c>
      <c r="F441" s="5" t="s">
        <v>366</v>
      </c>
      <c r="G441" s="6" t="s">
        <v>2266</v>
      </c>
      <c r="H441" s="7">
        <v>7</v>
      </c>
      <c r="I441" s="8">
        <v>7</v>
      </c>
      <c r="J441" s="2">
        <f t="shared" si="30"/>
        <v>7</v>
      </c>
      <c r="K441" s="7">
        <v>5</v>
      </c>
      <c r="L441" s="8">
        <v>7</v>
      </c>
      <c r="M441" s="2">
        <f t="shared" si="31"/>
        <v>6.2</v>
      </c>
      <c r="N441" s="8">
        <v>5</v>
      </c>
      <c r="O441" s="8">
        <v>5</v>
      </c>
      <c r="P441" s="2">
        <f t="shared" si="32"/>
        <v>5</v>
      </c>
      <c r="Q441" s="2">
        <f t="shared" si="33"/>
        <v>6</v>
      </c>
      <c r="R441" s="8" t="str">
        <f>VLOOKUP(Q441,Sheet1!$A$1:$B$10,2,1)</f>
        <v>Trung bình</v>
      </c>
      <c r="S441" s="8" t="str">
        <f t="shared" si="34"/>
        <v>Đạt</v>
      </c>
      <c r="T441" s="45"/>
    </row>
    <row r="442" spans="1:20" ht="24" customHeight="1" x14ac:dyDescent="0.25">
      <c r="A442" s="42">
        <v>432</v>
      </c>
      <c r="B442" s="3" t="s">
        <v>1311</v>
      </c>
      <c r="C442" s="4" t="s">
        <v>872</v>
      </c>
      <c r="D442" s="4" t="s">
        <v>140</v>
      </c>
      <c r="E442" s="3" t="s">
        <v>1258</v>
      </c>
      <c r="F442" s="5" t="s">
        <v>1312</v>
      </c>
      <c r="G442" s="6" t="s">
        <v>2272</v>
      </c>
      <c r="H442" s="7">
        <v>7</v>
      </c>
      <c r="I442" s="8">
        <v>6</v>
      </c>
      <c r="J442" s="2">
        <f t="shared" si="30"/>
        <v>6.4</v>
      </c>
      <c r="K442" s="7">
        <v>6</v>
      </c>
      <c r="L442" s="8">
        <v>7</v>
      </c>
      <c r="M442" s="2">
        <f t="shared" si="31"/>
        <v>6.6</v>
      </c>
      <c r="N442" s="8">
        <v>6</v>
      </c>
      <c r="O442" s="8">
        <v>5</v>
      </c>
      <c r="P442" s="2">
        <f t="shared" si="32"/>
        <v>5.4</v>
      </c>
      <c r="Q442" s="2">
        <f t="shared" si="33"/>
        <v>6</v>
      </c>
      <c r="R442" s="8" t="str">
        <f>VLOOKUP(Q442,Sheet1!$A$1:$B$10,2,1)</f>
        <v>Trung bình</v>
      </c>
      <c r="S442" s="8" t="str">
        <f t="shared" si="34"/>
        <v>Đạt</v>
      </c>
      <c r="T442" s="45"/>
    </row>
    <row r="443" spans="1:20" ht="24" customHeight="1" x14ac:dyDescent="0.25">
      <c r="A443" s="42">
        <v>433</v>
      </c>
      <c r="B443" s="3" t="s">
        <v>1313</v>
      </c>
      <c r="C443" s="4" t="s">
        <v>1314</v>
      </c>
      <c r="D443" s="4" t="s">
        <v>250</v>
      </c>
      <c r="E443" s="3" t="s">
        <v>1258</v>
      </c>
      <c r="F443" s="5" t="s">
        <v>1172</v>
      </c>
      <c r="G443" s="6" t="s">
        <v>2261</v>
      </c>
      <c r="H443" s="7">
        <v>7</v>
      </c>
      <c r="I443" s="8">
        <v>6</v>
      </c>
      <c r="J443" s="2">
        <f t="shared" si="30"/>
        <v>6.4</v>
      </c>
      <c r="K443" s="7">
        <v>7</v>
      </c>
      <c r="L443" s="8">
        <v>4.5</v>
      </c>
      <c r="M443" s="2">
        <f t="shared" si="31"/>
        <v>5.5</v>
      </c>
      <c r="N443" s="8">
        <v>6</v>
      </c>
      <c r="O443" s="8">
        <v>9</v>
      </c>
      <c r="P443" s="2">
        <f t="shared" si="32"/>
        <v>7.8</v>
      </c>
      <c r="Q443" s="2">
        <f t="shared" si="33"/>
        <v>6.7</v>
      </c>
      <c r="R443" s="8" t="str">
        <f>VLOOKUP(Q443,Sheet1!$A$1:$B$10,2,1)</f>
        <v>Trung bình</v>
      </c>
      <c r="S443" s="8" t="str">
        <f t="shared" si="34"/>
        <v>Đạt</v>
      </c>
      <c r="T443" s="45"/>
    </row>
    <row r="444" spans="1:20" ht="24" customHeight="1" x14ac:dyDescent="0.25">
      <c r="A444" s="42">
        <v>434</v>
      </c>
      <c r="B444" s="3" t="s">
        <v>1315</v>
      </c>
      <c r="C444" s="4" t="s">
        <v>842</v>
      </c>
      <c r="D444" s="4" t="s">
        <v>142</v>
      </c>
      <c r="E444" s="3" t="s">
        <v>1258</v>
      </c>
      <c r="F444" s="5" t="s">
        <v>17</v>
      </c>
      <c r="G444" s="6" t="s">
        <v>2260</v>
      </c>
      <c r="H444" s="7">
        <v>7</v>
      </c>
      <c r="I444" s="8">
        <v>4.5</v>
      </c>
      <c r="J444" s="2">
        <f t="shared" si="30"/>
        <v>5.5</v>
      </c>
      <c r="K444" s="7">
        <v>7</v>
      </c>
      <c r="L444" s="8">
        <v>4</v>
      </c>
      <c r="M444" s="2">
        <f t="shared" si="31"/>
        <v>5.2</v>
      </c>
      <c r="N444" s="8">
        <v>6</v>
      </c>
      <c r="O444" s="8">
        <v>8</v>
      </c>
      <c r="P444" s="2">
        <f t="shared" si="32"/>
        <v>7.2</v>
      </c>
      <c r="Q444" s="2">
        <f t="shared" si="33"/>
        <v>6</v>
      </c>
      <c r="R444" s="8" t="str">
        <f>VLOOKUP(Q444,Sheet1!$A$1:$B$10,2,1)</f>
        <v>Trung bình</v>
      </c>
      <c r="S444" s="8" t="str">
        <f t="shared" si="34"/>
        <v>Đạt</v>
      </c>
      <c r="T444" s="45"/>
    </row>
    <row r="445" spans="1:20" ht="24" customHeight="1" x14ac:dyDescent="0.25">
      <c r="A445" s="42">
        <v>435</v>
      </c>
      <c r="B445" s="3" t="s">
        <v>1316</v>
      </c>
      <c r="C445" s="4" t="s">
        <v>92</v>
      </c>
      <c r="D445" s="4" t="s">
        <v>562</v>
      </c>
      <c r="E445" s="3" t="s">
        <v>1258</v>
      </c>
      <c r="F445" s="5" t="s">
        <v>1283</v>
      </c>
      <c r="G445" s="6" t="s">
        <v>2265</v>
      </c>
      <c r="H445" s="7">
        <v>8</v>
      </c>
      <c r="I445" s="8">
        <v>7.5</v>
      </c>
      <c r="J445" s="2">
        <f t="shared" si="30"/>
        <v>7.7</v>
      </c>
      <c r="K445" s="7">
        <v>7</v>
      </c>
      <c r="L445" s="8">
        <v>6.5</v>
      </c>
      <c r="M445" s="2">
        <f t="shared" si="31"/>
        <v>6.7</v>
      </c>
      <c r="N445" s="8">
        <v>5</v>
      </c>
      <c r="O445" s="8">
        <v>7</v>
      </c>
      <c r="P445" s="2">
        <f t="shared" si="32"/>
        <v>6.2</v>
      </c>
      <c r="Q445" s="2">
        <f t="shared" si="33"/>
        <v>6.8</v>
      </c>
      <c r="R445" s="8" t="str">
        <f>VLOOKUP(Q445,Sheet1!$A$1:$B$10,2,1)</f>
        <v>Trung bình</v>
      </c>
      <c r="S445" s="8" t="str">
        <f t="shared" si="34"/>
        <v>Đạt</v>
      </c>
      <c r="T445" s="45"/>
    </row>
    <row r="446" spans="1:20" ht="24" customHeight="1" x14ac:dyDescent="0.25">
      <c r="A446" s="42">
        <v>436</v>
      </c>
      <c r="B446" s="3" t="s">
        <v>1317</v>
      </c>
      <c r="C446" s="4" t="s">
        <v>1318</v>
      </c>
      <c r="D446" s="4" t="s">
        <v>1319</v>
      </c>
      <c r="E446" s="3" t="s">
        <v>1258</v>
      </c>
      <c r="F446" s="5" t="s">
        <v>191</v>
      </c>
      <c r="G446" s="6" t="s">
        <v>2260</v>
      </c>
      <c r="H446" s="7">
        <v>7</v>
      </c>
      <c r="I446" s="8">
        <v>8</v>
      </c>
      <c r="J446" s="2">
        <f t="shared" si="30"/>
        <v>7.6</v>
      </c>
      <c r="K446" s="7">
        <v>6</v>
      </c>
      <c r="L446" s="8">
        <v>6</v>
      </c>
      <c r="M446" s="2">
        <f t="shared" si="31"/>
        <v>6</v>
      </c>
      <c r="N446" s="8">
        <v>4</v>
      </c>
      <c r="O446" s="8">
        <v>6</v>
      </c>
      <c r="P446" s="2">
        <f t="shared" si="32"/>
        <v>5.2</v>
      </c>
      <c r="Q446" s="2">
        <f t="shared" si="33"/>
        <v>6.3</v>
      </c>
      <c r="R446" s="8" t="str">
        <f>VLOOKUP(Q446,Sheet1!$A$1:$B$10,2,1)</f>
        <v>Trung bình</v>
      </c>
      <c r="S446" s="8" t="str">
        <f t="shared" si="34"/>
        <v>Đạt</v>
      </c>
      <c r="T446" s="45"/>
    </row>
    <row r="447" spans="1:20" ht="24" customHeight="1" x14ac:dyDescent="0.25">
      <c r="A447" s="42">
        <v>437</v>
      </c>
      <c r="B447" s="3" t="s">
        <v>1321</v>
      </c>
      <c r="C447" s="4" t="s">
        <v>1322</v>
      </c>
      <c r="D447" s="4" t="s">
        <v>1323</v>
      </c>
      <c r="E447" s="3" t="s">
        <v>1258</v>
      </c>
      <c r="F447" s="5" t="s">
        <v>1324</v>
      </c>
      <c r="G447" s="6" t="s">
        <v>2272</v>
      </c>
      <c r="H447" s="7">
        <v>8</v>
      </c>
      <c r="I447" s="8">
        <v>6.5</v>
      </c>
      <c r="J447" s="2">
        <f t="shared" si="30"/>
        <v>7.1</v>
      </c>
      <c r="K447" s="7">
        <v>7</v>
      </c>
      <c r="L447" s="8">
        <v>7</v>
      </c>
      <c r="M447" s="2">
        <f t="shared" si="31"/>
        <v>7</v>
      </c>
      <c r="N447" s="8">
        <v>9</v>
      </c>
      <c r="O447" s="8">
        <v>8</v>
      </c>
      <c r="P447" s="2">
        <f t="shared" si="32"/>
        <v>8.4</v>
      </c>
      <c r="Q447" s="2">
        <f t="shared" si="33"/>
        <v>7.5</v>
      </c>
      <c r="R447" s="8" t="str">
        <f>VLOOKUP(Q447,Sheet1!$A$1:$B$10,2,1)</f>
        <v>Khá</v>
      </c>
      <c r="S447" s="8" t="str">
        <f t="shared" si="34"/>
        <v>Đạt</v>
      </c>
      <c r="T447" s="45"/>
    </row>
    <row r="448" spans="1:20" ht="24" customHeight="1" x14ac:dyDescent="0.25">
      <c r="A448" s="42">
        <v>438</v>
      </c>
      <c r="B448" s="3" t="s">
        <v>1325</v>
      </c>
      <c r="C448" s="4" t="s">
        <v>1326</v>
      </c>
      <c r="D448" s="4" t="s">
        <v>279</v>
      </c>
      <c r="E448" s="3" t="s">
        <v>1258</v>
      </c>
      <c r="F448" s="5" t="s">
        <v>1327</v>
      </c>
      <c r="G448" s="6" t="s">
        <v>2269</v>
      </c>
      <c r="H448" s="7">
        <v>8</v>
      </c>
      <c r="I448" s="8">
        <v>8</v>
      </c>
      <c r="J448" s="2">
        <f t="shared" si="30"/>
        <v>8</v>
      </c>
      <c r="K448" s="7">
        <v>6</v>
      </c>
      <c r="L448" s="8">
        <v>7.5</v>
      </c>
      <c r="M448" s="2">
        <f t="shared" si="31"/>
        <v>6.9</v>
      </c>
      <c r="N448" s="8">
        <v>8</v>
      </c>
      <c r="O448" s="8">
        <v>8</v>
      </c>
      <c r="P448" s="2">
        <f t="shared" si="32"/>
        <v>8</v>
      </c>
      <c r="Q448" s="2">
        <f t="shared" si="33"/>
        <v>7.7</v>
      </c>
      <c r="R448" s="8" t="str">
        <f>VLOOKUP(Q448,Sheet1!$A$1:$B$10,2,1)</f>
        <v>Khá</v>
      </c>
      <c r="S448" s="8" t="str">
        <f t="shared" si="34"/>
        <v>Đạt</v>
      </c>
      <c r="T448" s="45"/>
    </row>
    <row r="449" spans="1:20" ht="24" customHeight="1" x14ac:dyDescent="0.25">
      <c r="A449" s="42">
        <v>439</v>
      </c>
      <c r="B449" s="3" t="s">
        <v>1328</v>
      </c>
      <c r="C449" s="4" t="s">
        <v>237</v>
      </c>
      <c r="D449" s="4" t="s">
        <v>154</v>
      </c>
      <c r="E449" s="3" t="s">
        <v>1258</v>
      </c>
      <c r="F449" s="5" t="s">
        <v>1329</v>
      </c>
      <c r="G449" s="6" t="s">
        <v>2257</v>
      </c>
      <c r="H449" s="7">
        <v>7</v>
      </c>
      <c r="I449" s="8">
        <v>5</v>
      </c>
      <c r="J449" s="2">
        <f t="shared" si="30"/>
        <v>5.8</v>
      </c>
      <c r="K449" s="7">
        <v>6</v>
      </c>
      <c r="L449" s="8">
        <v>6</v>
      </c>
      <c r="M449" s="2">
        <f t="shared" si="31"/>
        <v>6</v>
      </c>
      <c r="N449" s="8">
        <v>7</v>
      </c>
      <c r="O449" s="8">
        <v>5</v>
      </c>
      <c r="P449" s="2">
        <f t="shared" si="32"/>
        <v>5.8</v>
      </c>
      <c r="Q449" s="2">
        <f t="shared" si="33"/>
        <v>5.8</v>
      </c>
      <c r="R449" s="8" t="str">
        <f>VLOOKUP(Q449,Sheet1!$A$1:$B$10,2,1)</f>
        <v>Trung bình</v>
      </c>
      <c r="S449" s="8" t="str">
        <f t="shared" si="34"/>
        <v>Đạt</v>
      </c>
      <c r="T449" s="45"/>
    </row>
    <row r="450" spans="1:20" ht="24" customHeight="1" x14ac:dyDescent="0.25">
      <c r="A450" s="42">
        <v>440</v>
      </c>
      <c r="B450" s="3" t="s">
        <v>1330</v>
      </c>
      <c r="C450" s="4" t="s">
        <v>1331</v>
      </c>
      <c r="D450" s="4" t="s">
        <v>162</v>
      </c>
      <c r="E450" s="3" t="s">
        <v>1258</v>
      </c>
      <c r="F450" s="5" t="s">
        <v>1332</v>
      </c>
      <c r="G450" s="6" t="s">
        <v>2265</v>
      </c>
      <c r="H450" s="7">
        <v>8</v>
      </c>
      <c r="I450" s="8">
        <v>7</v>
      </c>
      <c r="J450" s="2">
        <f t="shared" si="30"/>
        <v>7.4</v>
      </c>
      <c r="K450" s="7">
        <v>6</v>
      </c>
      <c r="L450" s="8">
        <v>6.5</v>
      </c>
      <c r="M450" s="2">
        <f t="shared" si="31"/>
        <v>6.3</v>
      </c>
      <c r="N450" s="8">
        <v>8</v>
      </c>
      <c r="O450" s="8">
        <v>7</v>
      </c>
      <c r="P450" s="2">
        <f t="shared" si="32"/>
        <v>7.4</v>
      </c>
      <c r="Q450" s="2">
        <f t="shared" si="33"/>
        <v>7.1</v>
      </c>
      <c r="R450" s="8" t="str">
        <f>VLOOKUP(Q450,Sheet1!$A$1:$B$10,2,1)</f>
        <v>Khá</v>
      </c>
      <c r="S450" s="8" t="str">
        <f t="shared" si="34"/>
        <v>Đạt</v>
      </c>
      <c r="T450" s="45"/>
    </row>
    <row r="451" spans="1:20" ht="24" customHeight="1" x14ac:dyDescent="0.25">
      <c r="A451" s="42">
        <v>441</v>
      </c>
      <c r="B451" s="3" t="s">
        <v>1333</v>
      </c>
      <c r="C451" s="4" t="s">
        <v>212</v>
      </c>
      <c r="D451" s="4" t="s">
        <v>290</v>
      </c>
      <c r="E451" s="3" t="s">
        <v>1258</v>
      </c>
      <c r="F451" s="5" t="s">
        <v>1227</v>
      </c>
      <c r="G451" s="6" t="s">
        <v>2257</v>
      </c>
      <c r="H451" s="7">
        <v>8</v>
      </c>
      <c r="I451" s="8">
        <v>6</v>
      </c>
      <c r="J451" s="2">
        <f t="shared" si="30"/>
        <v>6.8</v>
      </c>
      <c r="K451" s="7">
        <v>6</v>
      </c>
      <c r="L451" s="8">
        <v>6</v>
      </c>
      <c r="M451" s="2">
        <f t="shared" si="31"/>
        <v>6</v>
      </c>
      <c r="N451" s="8">
        <v>8</v>
      </c>
      <c r="O451" s="8">
        <v>9</v>
      </c>
      <c r="P451" s="2">
        <f t="shared" si="32"/>
        <v>8.6</v>
      </c>
      <c r="Q451" s="2">
        <f t="shared" si="33"/>
        <v>7.2</v>
      </c>
      <c r="R451" s="8" t="str">
        <f>VLOOKUP(Q451,Sheet1!$A$1:$B$10,2,1)</f>
        <v>Khá</v>
      </c>
      <c r="S451" s="8" t="str">
        <f t="shared" si="34"/>
        <v>Đạt</v>
      </c>
      <c r="T451" s="45"/>
    </row>
    <row r="452" spans="1:20" ht="24" customHeight="1" x14ac:dyDescent="0.25">
      <c r="A452" s="42">
        <v>442</v>
      </c>
      <c r="B452" s="3" t="s">
        <v>1334</v>
      </c>
      <c r="C452" s="4" t="s">
        <v>231</v>
      </c>
      <c r="D452" s="4" t="s">
        <v>894</v>
      </c>
      <c r="E452" s="3" t="s">
        <v>1258</v>
      </c>
      <c r="F452" s="5" t="s">
        <v>458</v>
      </c>
      <c r="G452" s="6" t="s">
        <v>2257</v>
      </c>
      <c r="H452" s="7">
        <v>7</v>
      </c>
      <c r="I452" s="8">
        <v>5.5</v>
      </c>
      <c r="J452" s="2">
        <f t="shared" si="30"/>
        <v>6.1</v>
      </c>
      <c r="K452" s="7">
        <v>5</v>
      </c>
      <c r="L452" s="8">
        <v>7</v>
      </c>
      <c r="M452" s="2">
        <f t="shared" si="31"/>
        <v>6.2</v>
      </c>
      <c r="N452" s="8">
        <v>8</v>
      </c>
      <c r="O452" s="8">
        <v>6</v>
      </c>
      <c r="P452" s="2">
        <f t="shared" si="32"/>
        <v>6.8</v>
      </c>
      <c r="Q452" s="2">
        <f t="shared" si="33"/>
        <v>6.3</v>
      </c>
      <c r="R452" s="8" t="str">
        <f>VLOOKUP(Q452,Sheet1!$A$1:$B$10,2,1)</f>
        <v>Trung bình</v>
      </c>
      <c r="S452" s="8" t="str">
        <f t="shared" si="34"/>
        <v>Đạt</v>
      </c>
      <c r="T452" s="45"/>
    </row>
    <row r="453" spans="1:20" ht="24" customHeight="1" x14ac:dyDescent="0.25">
      <c r="A453" s="42">
        <v>443</v>
      </c>
      <c r="B453" s="3" t="s">
        <v>1335</v>
      </c>
      <c r="C453" s="4" t="s">
        <v>828</v>
      </c>
      <c r="D453" s="4" t="s">
        <v>296</v>
      </c>
      <c r="E453" s="3" t="s">
        <v>1258</v>
      </c>
      <c r="F453" s="5" t="s">
        <v>1336</v>
      </c>
      <c r="G453" s="6" t="s">
        <v>2261</v>
      </c>
      <c r="H453" s="7">
        <v>7</v>
      </c>
      <c r="I453" s="8">
        <v>5</v>
      </c>
      <c r="J453" s="2">
        <f t="shared" si="30"/>
        <v>5.8</v>
      </c>
      <c r="K453" s="7">
        <v>7</v>
      </c>
      <c r="L453" s="8">
        <v>5.5</v>
      </c>
      <c r="M453" s="2">
        <f t="shared" si="31"/>
        <v>6.1</v>
      </c>
      <c r="N453" s="8">
        <v>5</v>
      </c>
      <c r="O453" s="8">
        <v>9</v>
      </c>
      <c r="P453" s="2">
        <f t="shared" si="32"/>
        <v>7.4</v>
      </c>
      <c r="Q453" s="2">
        <f t="shared" si="33"/>
        <v>6.4</v>
      </c>
      <c r="R453" s="8" t="str">
        <f>VLOOKUP(Q453,Sheet1!$A$1:$B$10,2,1)</f>
        <v>Trung bình</v>
      </c>
      <c r="S453" s="8" t="str">
        <f t="shared" si="34"/>
        <v>Đạt</v>
      </c>
      <c r="T453" s="45"/>
    </row>
    <row r="454" spans="1:20" ht="24" customHeight="1" x14ac:dyDescent="0.25">
      <c r="A454" s="42">
        <v>444</v>
      </c>
      <c r="B454" s="3" t="s">
        <v>1337</v>
      </c>
      <c r="C454" s="4" t="s">
        <v>662</v>
      </c>
      <c r="D454" s="4" t="s">
        <v>439</v>
      </c>
      <c r="E454" s="3" t="s">
        <v>1258</v>
      </c>
      <c r="F454" s="5" t="s">
        <v>1112</v>
      </c>
      <c r="G454" s="6" t="s">
        <v>2266</v>
      </c>
      <c r="H454" s="7">
        <v>6</v>
      </c>
      <c r="I454" s="8">
        <v>5.5</v>
      </c>
      <c r="J454" s="2">
        <f t="shared" si="30"/>
        <v>5.7</v>
      </c>
      <c r="K454" s="7">
        <v>6</v>
      </c>
      <c r="L454" s="8">
        <v>5.5</v>
      </c>
      <c r="M454" s="2">
        <f t="shared" si="31"/>
        <v>5.7</v>
      </c>
      <c r="N454" s="8">
        <v>5</v>
      </c>
      <c r="O454" s="8">
        <v>8</v>
      </c>
      <c r="P454" s="2">
        <f t="shared" si="32"/>
        <v>6.8</v>
      </c>
      <c r="Q454" s="2">
        <f t="shared" si="33"/>
        <v>6.1</v>
      </c>
      <c r="R454" s="8" t="str">
        <f>VLOOKUP(Q454,Sheet1!$A$1:$B$10,2,1)</f>
        <v>Trung bình</v>
      </c>
      <c r="S454" s="8" t="str">
        <f t="shared" si="34"/>
        <v>Đạt</v>
      </c>
      <c r="T454" s="45"/>
    </row>
    <row r="455" spans="1:20" ht="24" customHeight="1" x14ac:dyDescent="0.25">
      <c r="A455" s="42">
        <v>445</v>
      </c>
      <c r="B455" s="3" t="s">
        <v>1338</v>
      </c>
      <c r="C455" s="4" t="s">
        <v>212</v>
      </c>
      <c r="D455" s="4" t="s">
        <v>170</v>
      </c>
      <c r="E455" s="3" t="s">
        <v>1258</v>
      </c>
      <c r="F455" s="5" t="s">
        <v>1060</v>
      </c>
      <c r="G455" s="6" t="s">
        <v>2257</v>
      </c>
      <c r="H455" s="7">
        <v>7</v>
      </c>
      <c r="I455" s="8">
        <v>6</v>
      </c>
      <c r="J455" s="2">
        <f t="shared" si="30"/>
        <v>6.4</v>
      </c>
      <c r="K455" s="7">
        <v>6</v>
      </c>
      <c r="L455" s="8">
        <v>4.5</v>
      </c>
      <c r="M455" s="2">
        <f t="shared" si="31"/>
        <v>5.0999999999999996</v>
      </c>
      <c r="N455" s="8">
        <v>7</v>
      </c>
      <c r="O455" s="8">
        <v>9</v>
      </c>
      <c r="P455" s="2">
        <f t="shared" si="32"/>
        <v>8.1999999999999993</v>
      </c>
      <c r="Q455" s="2">
        <f t="shared" si="33"/>
        <v>6.7</v>
      </c>
      <c r="R455" s="8" t="str">
        <f>VLOOKUP(Q455,Sheet1!$A$1:$B$10,2,1)</f>
        <v>Trung bình</v>
      </c>
      <c r="S455" s="8" t="str">
        <f t="shared" si="34"/>
        <v>Đạt</v>
      </c>
      <c r="T455" s="45"/>
    </row>
    <row r="456" spans="1:20" ht="24" customHeight="1" x14ac:dyDescent="0.25">
      <c r="A456" s="42">
        <v>446</v>
      </c>
      <c r="B456" s="3" t="s">
        <v>1339</v>
      </c>
      <c r="C456" s="4" t="s">
        <v>924</v>
      </c>
      <c r="D456" s="4" t="s">
        <v>1340</v>
      </c>
      <c r="E456" s="3" t="s">
        <v>1258</v>
      </c>
      <c r="F456" s="5" t="s">
        <v>412</v>
      </c>
      <c r="G456" s="6" t="s">
        <v>2283</v>
      </c>
      <c r="H456" s="7">
        <v>7</v>
      </c>
      <c r="I456" s="8">
        <v>6.5</v>
      </c>
      <c r="J456" s="2">
        <f t="shared" si="30"/>
        <v>6.7</v>
      </c>
      <c r="K456" s="7">
        <v>6</v>
      </c>
      <c r="L456" s="8">
        <v>4.5</v>
      </c>
      <c r="M456" s="2">
        <f t="shared" si="31"/>
        <v>5.0999999999999996</v>
      </c>
      <c r="N456" s="8">
        <v>7</v>
      </c>
      <c r="O456" s="8">
        <v>8</v>
      </c>
      <c r="P456" s="2">
        <f t="shared" si="32"/>
        <v>7.6</v>
      </c>
      <c r="Q456" s="2">
        <f t="shared" si="33"/>
        <v>6.6</v>
      </c>
      <c r="R456" s="8" t="str">
        <f>VLOOKUP(Q456,Sheet1!$A$1:$B$10,2,1)</f>
        <v>Trung bình</v>
      </c>
      <c r="S456" s="8" t="str">
        <f t="shared" si="34"/>
        <v>Đạt</v>
      </c>
      <c r="T456" s="45"/>
    </row>
    <row r="457" spans="1:20" ht="24" customHeight="1" x14ac:dyDescent="0.25">
      <c r="A457" s="42">
        <v>447</v>
      </c>
      <c r="B457" s="3" t="s">
        <v>1341</v>
      </c>
      <c r="C457" s="4" t="s">
        <v>676</v>
      </c>
      <c r="D457" s="4" t="s">
        <v>454</v>
      </c>
      <c r="E457" s="3" t="s">
        <v>1258</v>
      </c>
      <c r="F457" s="5" t="s">
        <v>947</v>
      </c>
      <c r="G457" s="6" t="s">
        <v>2258</v>
      </c>
      <c r="H457" s="7">
        <v>7</v>
      </c>
      <c r="I457" s="8">
        <v>6.5</v>
      </c>
      <c r="J457" s="2">
        <f t="shared" si="30"/>
        <v>6.7</v>
      </c>
      <c r="K457" s="7">
        <v>8</v>
      </c>
      <c r="L457" s="8">
        <v>6</v>
      </c>
      <c r="M457" s="2">
        <f t="shared" si="31"/>
        <v>6.8</v>
      </c>
      <c r="N457" s="8">
        <v>7</v>
      </c>
      <c r="O457" s="8">
        <v>7</v>
      </c>
      <c r="P457" s="2">
        <f t="shared" si="32"/>
        <v>7</v>
      </c>
      <c r="Q457" s="2">
        <f t="shared" si="33"/>
        <v>6.8</v>
      </c>
      <c r="R457" s="8" t="str">
        <f>VLOOKUP(Q457,Sheet1!$A$1:$B$10,2,1)</f>
        <v>Trung bình</v>
      </c>
      <c r="S457" s="8" t="str">
        <f t="shared" si="34"/>
        <v>Đạt</v>
      </c>
      <c r="T457" s="45"/>
    </row>
    <row r="458" spans="1:20" ht="24" customHeight="1" x14ac:dyDescent="0.25">
      <c r="A458" s="42">
        <v>448</v>
      </c>
      <c r="B458" s="3" t="s">
        <v>1342</v>
      </c>
      <c r="C458" s="4" t="s">
        <v>165</v>
      </c>
      <c r="D458" s="4" t="s">
        <v>1343</v>
      </c>
      <c r="E458" s="3" t="s">
        <v>1258</v>
      </c>
      <c r="F458" s="5" t="s">
        <v>529</v>
      </c>
      <c r="G458" s="6" t="s">
        <v>2257</v>
      </c>
      <c r="H458" s="7">
        <v>7</v>
      </c>
      <c r="I458" s="8">
        <v>8.5</v>
      </c>
      <c r="J458" s="2">
        <f t="shared" si="30"/>
        <v>7.9</v>
      </c>
      <c r="K458" s="7">
        <v>7</v>
      </c>
      <c r="L458" s="8">
        <v>7.5</v>
      </c>
      <c r="M458" s="2">
        <f t="shared" si="31"/>
        <v>7.3</v>
      </c>
      <c r="N458" s="8">
        <v>8</v>
      </c>
      <c r="O458" s="8">
        <v>8</v>
      </c>
      <c r="P458" s="2">
        <f t="shared" si="32"/>
        <v>8</v>
      </c>
      <c r="Q458" s="2">
        <f t="shared" si="33"/>
        <v>7.7</v>
      </c>
      <c r="R458" s="8" t="str">
        <f>VLOOKUP(Q458,Sheet1!$A$1:$B$10,2,1)</f>
        <v>Khá</v>
      </c>
      <c r="S458" s="8" t="str">
        <f t="shared" si="34"/>
        <v>Đạt</v>
      </c>
      <c r="T458" s="45"/>
    </row>
    <row r="459" spans="1:20" ht="24" customHeight="1" x14ac:dyDescent="0.25">
      <c r="A459" s="42">
        <v>449</v>
      </c>
      <c r="B459" s="3" t="s">
        <v>1344</v>
      </c>
      <c r="C459" s="4" t="s">
        <v>1287</v>
      </c>
      <c r="D459" s="4" t="s">
        <v>708</v>
      </c>
      <c r="E459" s="3" t="s">
        <v>1258</v>
      </c>
      <c r="F459" s="5" t="s">
        <v>1345</v>
      </c>
      <c r="G459" s="6" t="s">
        <v>2270</v>
      </c>
      <c r="H459" s="7">
        <v>7</v>
      </c>
      <c r="I459" s="8">
        <v>4</v>
      </c>
      <c r="J459" s="2">
        <f t="shared" ref="J459:J522" si="35">ROUND(SUMPRODUCT($H$9:$I$9,H459:I459),1)</f>
        <v>5.2</v>
      </c>
      <c r="K459" s="7">
        <v>4</v>
      </c>
      <c r="L459" s="8">
        <v>7</v>
      </c>
      <c r="M459" s="2">
        <f t="shared" ref="M459:M522" si="36">ROUND(SUMPRODUCT($K$9:$L$9,K459:L459),1)</f>
        <v>5.8</v>
      </c>
      <c r="N459" s="8">
        <v>7</v>
      </c>
      <c r="O459" s="8">
        <v>7</v>
      </c>
      <c r="P459" s="2">
        <f t="shared" ref="P459:P522" si="37">ROUND(SUMPRODUCT($N$9:$O$9,N459:O459),1)</f>
        <v>7</v>
      </c>
      <c r="Q459" s="2">
        <f t="shared" si="33"/>
        <v>6</v>
      </c>
      <c r="R459" s="8" t="str">
        <f>VLOOKUP(Q459,Sheet1!$A$1:$B$10,2,1)</f>
        <v>Trung bình</v>
      </c>
      <c r="S459" s="8" t="str">
        <f t="shared" si="34"/>
        <v>Đạt</v>
      </c>
      <c r="T459" s="45"/>
    </row>
    <row r="460" spans="1:20" ht="24" customHeight="1" x14ac:dyDescent="0.25">
      <c r="A460" s="42">
        <v>450</v>
      </c>
      <c r="B460" s="3" t="s">
        <v>1346</v>
      </c>
      <c r="C460" s="4" t="s">
        <v>1347</v>
      </c>
      <c r="D460" s="4" t="s">
        <v>913</v>
      </c>
      <c r="E460" s="3" t="s">
        <v>1258</v>
      </c>
      <c r="F460" s="5" t="s">
        <v>310</v>
      </c>
      <c r="G460" s="6" t="s">
        <v>2254</v>
      </c>
      <c r="H460" s="7">
        <v>7</v>
      </c>
      <c r="I460" s="8">
        <v>5</v>
      </c>
      <c r="J460" s="2">
        <f t="shared" si="35"/>
        <v>5.8</v>
      </c>
      <c r="K460" s="7">
        <v>6</v>
      </c>
      <c r="L460" s="8">
        <v>5</v>
      </c>
      <c r="M460" s="2">
        <f t="shared" si="36"/>
        <v>5.4</v>
      </c>
      <c r="N460" s="8">
        <v>8</v>
      </c>
      <c r="O460" s="8">
        <v>5</v>
      </c>
      <c r="P460" s="2">
        <f t="shared" si="37"/>
        <v>6.2</v>
      </c>
      <c r="Q460" s="2">
        <f t="shared" ref="Q460:Q523" si="38">TRUNC(SUMPRODUCT(H460:P460,$H$10:$P$10)/SUM($H$10:$P$10),1)</f>
        <v>5.8</v>
      </c>
      <c r="R460" s="8" t="str">
        <f>VLOOKUP(Q460,Sheet1!$A$1:$B$10,2,1)</f>
        <v>Trung bình</v>
      </c>
      <c r="S460" s="8" t="str">
        <f t="shared" ref="S460:S523" si="39">IF(AND(MIN(J460,M460,P460)&gt;=4,Q460&gt;=5),"Đạt","Không Đạt")</f>
        <v>Đạt</v>
      </c>
      <c r="T460" s="45"/>
    </row>
    <row r="461" spans="1:20" ht="24" customHeight="1" x14ac:dyDescent="0.25">
      <c r="A461" s="42">
        <v>451</v>
      </c>
      <c r="B461" s="3" t="s">
        <v>1348</v>
      </c>
      <c r="C461" s="4" t="s">
        <v>1349</v>
      </c>
      <c r="D461" s="4" t="s">
        <v>26</v>
      </c>
      <c r="E461" s="3" t="s">
        <v>1350</v>
      </c>
      <c r="F461" s="5" t="s">
        <v>841</v>
      </c>
      <c r="G461" s="6" t="s">
        <v>2259</v>
      </c>
      <c r="H461" s="7">
        <v>7</v>
      </c>
      <c r="I461" s="8">
        <v>7</v>
      </c>
      <c r="J461" s="2">
        <f t="shared" si="35"/>
        <v>7</v>
      </c>
      <c r="K461" s="7">
        <v>6</v>
      </c>
      <c r="L461" s="8">
        <v>6</v>
      </c>
      <c r="M461" s="2">
        <f t="shared" si="36"/>
        <v>6</v>
      </c>
      <c r="N461" s="8">
        <v>8</v>
      </c>
      <c r="O461" s="8">
        <v>5</v>
      </c>
      <c r="P461" s="2">
        <f t="shared" si="37"/>
        <v>6.2</v>
      </c>
      <c r="Q461" s="2">
        <f t="shared" si="38"/>
        <v>6.4</v>
      </c>
      <c r="R461" s="8" t="str">
        <f>VLOOKUP(Q461,Sheet1!$A$1:$B$10,2,1)</f>
        <v>Trung bình</v>
      </c>
      <c r="S461" s="8" t="str">
        <f t="shared" si="39"/>
        <v>Đạt</v>
      </c>
      <c r="T461" s="45"/>
    </row>
    <row r="462" spans="1:20" ht="24" customHeight="1" x14ac:dyDescent="0.25">
      <c r="A462" s="42">
        <v>452</v>
      </c>
      <c r="B462" s="3" t="s">
        <v>1351</v>
      </c>
      <c r="C462" s="4" t="s">
        <v>1352</v>
      </c>
      <c r="D462" s="4" t="s">
        <v>26</v>
      </c>
      <c r="E462" s="3" t="s">
        <v>1350</v>
      </c>
      <c r="F462" s="5" t="s">
        <v>706</v>
      </c>
      <c r="G462" s="6" t="s">
        <v>2295</v>
      </c>
      <c r="H462" s="7">
        <v>8</v>
      </c>
      <c r="I462" s="8">
        <v>5.5</v>
      </c>
      <c r="J462" s="2">
        <f t="shared" si="35"/>
        <v>6.5</v>
      </c>
      <c r="K462" s="7">
        <v>6</v>
      </c>
      <c r="L462" s="8">
        <v>5.5</v>
      </c>
      <c r="M462" s="2">
        <f t="shared" si="36"/>
        <v>5.7</v>
      </c>
      <c r="N462" s="8">
        <v>8</v>
      </c>
      <c r="O462" s="8">
        <v>7</v>
      </c>
      <c r="P462" s="2">
        <f t="shared" si="37"/>
        <v>7.4</v>
      </c>
      <c r="Q462" s="2">
        <f t="shared" si="38"/>
        <v>6.6</v>
      </c>
      <c r="R462" s="8" t="str">
        <f>VLOOKUP(Q462,Sheet1!$A$1:$B$10,2,1)</f>
        <v>Trung bình</v>
      </c>
      <c r="S462" s="8" t="str">
        <f t="shared" si="39"/>
        <v>Đạt</v>
      </c>
      <c r="T462" s="45"/>
    </row>
    <row r="463" spans="1:20" ht="24" customHeight="1" x14ac:dyDescent="0.25">
      <c r="A463" s="42">
        <v>453</v>
      </c>
      <c r="B463" s="3" t="s">
        <v>1353</v>
      </c>
      <c r="C463" s="4" t="s">
        <v>1354</v>
      </c>
      <c r="D463" s="4" t="s">
        <v>45</v>
      </c>
      <c r="E463" s="3" t="s">
        <v>1350</v>
      </c>
      <c r="F463" s="5" t="s">
        <v>1079</v>
      </c>
      <c r="G463" s="6" t="s">
        <v>2256</v>
      </c>
      <c r="H463" s="7">
        <v>7</v>
      </c>
      <c r="I463" s="8">
        <v>5.5</v>
      </c>
      <c r="J463" s="2">
        <f t="shared" si="35"/>
        <v>6.1</v>
      </c>
      <c r="K463" s="7">
        <v>6</v>
      </c>
      <c r="L463" s="8">
        <v>5</v>
      </c>
      <c r="M463" s="2">
        <f t="shared" si="36"/>
        <v>5.4</v>
      </c>
      <c r="N463" s="8">
        <v>8</v>
      </c>
      <c r="O463" s="8">
        <v>6</v>
      </c>
      <c r="P463" s="2">
        <f t="shared" si="37"/>
        <v>6.8</v>
      </c>
      <c r="Q463" s="2">
        <f t="shared" si="38"/>
        <v>6.1</v>
      </c>
      <c r="R463" s="8" t="str">
        <f>VLOOKUP(Q463,Sheet1!$A$1:$B$10,2,1)</f>
        <v>Trung bình</v>
      </c>
      <c r="S463" s="8" t="str">
        <f t="shared" si="39"/>
        <v>Đạt</v>
      </c>
      <c r="T463" s="45"/>
    </row>
    <row r="464" spans="1:20" ht="24" customHeight="1" x14ac:dyDescent="0.25">
      <c r="A464" s="42">
        <v>454</v>
      </c>
      <c r="B464" s="3" t="s">
        <v>1358</v>
      </c>
      <c r="C464" s="4" t="s">
        <v>842</v>
      </c>
      <c r="D464" s="4" t="s">
        <v>1359</v>
      </c>
      <c r="E464" s="3" t="s">
        <v>1350</v>
      </c>
      <c r="F464" s="5" t="s">
        <v>1294</v>
      </c>
      <c r="G464" s="6" t="s">
        <v>2260</v>
      </c>
      <c r="H464" s="7">
        <v>8</v>
      </c>
      <c r="I464" s="8">
        <v>7.5</v>
      </c>
      <c r="J464" s="2">
        <f t="shared" si="35"/>
        <v>7.7</v>
      </c>
      <c r="K464" s="7">
        <v>7</v>
      </c>
      <c r="L464" s="8">
        <v>8</v>
      </c>
      <c r="M464" s="2">
        <f t="shared" si="36"/>
        <v>7.6</v>
      </c>
      <c r="N464" s="8">
        <v>9</v>
      </c>
      <c r="O464" s="8">
        <v>5</v>
      </c>
      <c r="P464" s="2">
        <f t="shared" si="37"/>
        <v>6.6</v>
      </c>
      <c r="Q464" s="2">
        <f t="shared" si="38"/>
        <v>7.2</v>
      </c>
      <c r="R464" s="8" t="str">
        <f>VLOOKUP(Q464,Sheet1!$A$1:$B$10,2,1)</f>
        <v>Khá</v>
      </c>
      <c r="S464" s="8" t="str">
        <f t="shared" si="39"/>
        <v>Đạt</v>
      </c>
      <c r="T464" s="45"/>
    </row>
    <row r="465" spans="1:20" ht="24" customHeight="1" x14ac:dyDescent="0.25">
      <c r="A465" s="42">
        <v>455</v>
      </c>
      <c r="B465" s="3" t="s">
        <v>1360</v>
      </c>
      <c r="C465" s="4" t="s">
        <v>246</v>
      </c>
      <c r="D465" s="4" t="s">
        <v>67</v>
      </c>
      <c r="E465" s="3" t="s">
        <v>1350</v>
      </c>
      <c r="F465" s="5" t="s">
        <v>1036</v>
      </c>
      <c r="G465" s="6" t="s">
        <v>2265</v>
      </c>
      <c r="H465" s="7">
        <v>8</v>
      </c>
      <c r="I465" s="8">
        <v>8.5</v>
      </c>
      <c r="J465" s="2">
        <f t="shared" si="35"/>
        <v>8.3000000000000007</v>
      </c>
      <c r="K465" s="7">
        <v>6</v>
      </c>
      <c r="L465" s="8">
        <v>6.5</v>
      </c>
      <c r="M465" s="2">
        <f t="shared" si="36"/>
        <v>6.3</v>
      </c>
      <c r="N465" s="8">
        <v>8</v>
      </c>
      <c r="O465" s="8">
        <v>6</v>
      </c>
      <c r="P465" s="2">
        <f t="shared" si="37"/>
        <v>6.8</v>
      </c>
      <c r="Q465" s="2">
        <f t="shared" si="38"/>
        <v>7.2</v>
      </c>
      <c r="R465" s="8" t="str">
        <f>VLOOKUP(Q465,Sheet1!$A$1:$B$10,2,1)</f>
        <v>Khá</v>
      </c>
      <c r="S465" s="8" t="str">
        <f t="shared" si="39"/>
        <v>Đạt</v>
      </c>
      <c r="T465" s="45"/>
    </row>
    <row r="466" spans="1:20" ht="24" customHeight="1" x14ac:dyDescent="0.25">
      <c r="A466" s="42">
        <v>456</v>
      </c>
      <c r="B466" s="3" t="s">
        <v>1355</v>
      </c>
      <c r="C466" s="4" t="s">
        <v>924</v>
      </c>
      <c r="D466" s="4" t="s">
        <v>52</v>
      </c>
      <c r="E466" s="3" t="s">
        <v>1350</v>
      </c>
      <c r="F466" s="5" t="s">
        <v>1356</v>
      </c>
      <c r="G466" s="6" t="s">
        <v>2274</v>
      </c>
      <c r="H466" s="7">
        <v>7</v>
      </c>
      <c r="I466" s="8">
        <v>8.5</v>
      </c>
      <c r="J466" s="2">
        <f t="shared" si="35"/>
        <v>7.9</v>
      </c>
      <c r="K466" s="7">
        <v>6</v>
      </c>
      <c r="L466" s="8">
        <v>6</v>
      </c>
      <c r="M466" s="2">
        <f t="shared" si="36"/>
        <v>6</v>
      </c>
      <c r="N466" s="8">
        <v>7</v>
      </c>
      <c r="O466" s="8">
        <v>6</v>
      </c>
      <c r="P466" s="2">
        <f t="shared" si="37"/>
        <v>6.4</v>
      </c>
      <c r="Q466" s="2">
        <f t="shared" si="38"/>
        <v>6.8</v>
      </c>
      <c r="R466" s="8" t="str">
        <f>VLOOKUP(Q466,Sheet1!$A$1:$B$10,2,1)</f>
        <v>Trung bình</v>
      </c>
      <c r="S466" s="8" t="str">
        <f t="shared" si="39"/>
        <v>Đạt</v>
      </c>
      <c r="T466" s="45"/>
    </row>
    <row r="467" spans="1:20" ht="24" customHeight="1" x14ac:dyDescent="0.25">
      <c r="A467" s="42">
        <v>457</v>
      </c>
      <c r="B467" s="3" t="s">
        <v>1457</v>
      </c>
      <c r="C467" s="52" t="s">
        <v>1458</v>
      </c>
      <c r="D467" s="52" t="s">
        <v>52</v>
      </c>
      <c r="E467" s="3" t="s">
        <v>1350</v>
      </c>
      <c r="F467" s="53" t="s">
        <v>712</v>
      </c>
      <c r="G467" s="6" t="s">
        <v>2266</v>
      </c>
      <c r="H467" s="7">
        <v>8</v>
      </c>
      <c r="I467" s="8">
        <v>5</v>
      </c>
      <c r="J467" s="2">
        <f t="shared" si="35"/>
        <v>6.2</v>
      </c>
      <c r="K467" s="7">
        <v>6</v>
      </c>
      <c r="L467" s="8">
        <v>7</v>
      </c>
      <c r="M467" s="2">
        <f t="shared" si="36"/>
        <v>6.6</v>
      </c>
      <c r="N467" s="8">
        <v>6</v>
      </c>
      <c r="O467" s="8">
        <v>5</v>
      </c>
      <c r="P467" s="2">
        <f t="shared" si="37"/>
        <v>5.4</v>
      </c>
      <c r="Q467" s="2">
        <f t="shared" si="38"/>
        <v>6</v>
      </c>
      <c r="R467" s="8" t="str">
        <f>VLOOKUP(Q467,Sheet1!$A$1:$B$10,2,1)</f>
        <v>Trung bình</v>
      </c>
      <c r="S467" s="8" t="str">
        <f t="shared" si="39"/>
        <v>Đạt</v>
      </c>
      <c r="T467" s="45"/>
    </row>
    <row r="468" spans="1:20" ht="24" customHeight="1" x14ac:dyDescent="0.25">
      <c r="A468" s="42">
        <v>458</v>
      </c>
      <c r="B468" s="3" t="s">
        <v>1357</v>
      </c>
      <c r="C468" s="4" t="s">
        <v>81</v>
      </c>
      <c r="D468" s="4" t="s">
        <v>60</v>
      </c>
      <c r="E468" s="3" t="s">
        <v>1350</v>
      </c>
      <c r="F468" s="5" t="s">
        <v>223</v>
      </c>
      <c r="G468" s="6" t="s">
        <v>2257</v>
      </c>
      <c r="H468" s="7">
        <v>7</v>
      </c>
      <c r="I468" s="8">
        <v>6</v>
      </c>
      <c r="J468" s="2">
        <f t="shared" si="35"/>
        <v>6.4</v>
      </c>
      <c r="K468" s="7">
        <v>6</v>
      </c>
      <c r="L468" s="8">
        <v>5</v>
      </c>
      <c r="M468" s="2">
        <f t="shared" si="36"/>
        <v>5.4</v>
      </c>
      <c r="N468" s="8">
        <v>8</v>
      </c>
      <c r="O468" s="8">
        <v>6</v>
      </c>
      <c r="P468" s="2">
        <f t="shared" si="37"/>
        <v>6.8</v>
      </c>
      <c r="Q468" s="2">
        <f t="shared" si="38"/>
        <v>6.3</v>
      </c>
      <c r="R468" s="8" t="str">
        <f>VLOOKUP(Q468,Sheet1!$A$1:$B$10,2,1)</f>
        <v>Trung bình</v>
      </c>
      <c r="S468" s="8" t="str">
        <f t="shared" si="39"/>
        <v>Đạt</v>
      </c>
      <c r="T468" s="45"/>
    </row>
    <row r="469" spans="1:20" ht="24" customHeight="1" x14ac:dyDescent="0.25">
      <c r="A469" s="42">
        <v>459</v>
      </c>
      <c r="B469" s="3" t="s">
        <v>1361</v>
      </c>
      <c r="C469" s="4" t="s">
        <v>1362</v>
      </c>
      <c r="D469" s="4" t="s">
        <v>82</v>
      </c>
      <c r="E469" s="3" t="s">
        <v>1350</v>
      </c>
      <c r="F469" s="5" t="s">
        <v>1363</v>
      </c>
      <c r="G469" s="6" t="s">
        <v>2254</v>
      </c>
      <c r="H469" s="7">
        <v>7</v>
      </c>
      <c r="I469" s="8">
        <v>5.5</v>
      </c>
      <c r="J469" s="2">
        <f t="shared" si="35"/>
        <v>6.1</v>
      </c>
      <c r="K469" s="7">
        <v>7</v>
      </c>
      <c r="L469" s="8">
        <v>5</v>
      </c>
      <c r="M469" s="2">
        <f t="shared" si="36"/>
        <v>5.8</v>
      </c>
      <c r="N469" s="8">
        <v>6</v>
      </c>
      <c r="O469" s="8">
        <v>6</v>
      </c>
      <c r="P469" s="2">
        <f t="shared" si="37"/>
        <v>6</v>
      </c>
      <c r="Q469" s="2">
        <f t="shared" si="38"/>
        <v>5.9</v>
      </c>
      <c r="R469" s="8" t="str">
        <f>VLOOKUP(Q469,Sheet1!$A$1:$B$10,2,1)</f>
        <v>Trung bình</v>
      </c>
      <c r="S469" s="8" t="str">
        <f t="shared" si="39"/>
        <v>Đạt</v>
      </c>
      <c r="T469" s="45"/>
    </row>
    <row r="470" spans="1:20" ht="24" customHeight="1" x14ac:dyDescent="0.25">
      <c r="A470" s="42">
        <v>460</v>
      </c>
      <c r="B470" s="3" t="s">
        <v>1364</v>
      </c>
      <c r="C470" s="4" t="s">
        <v>657</v>
      </c>
      <c r="D470" s="4" t="s">
        <v>515</v>
      </c>
      <c r="E470" s="3" t="s">
        <v>1350</v>
      </c>
      <c r="F470" s="5" t="s">
        <v>576</v>
      </c>
      <c r="G470" s="6" t="s">
        <v>2269</v>
      </c>
      <c r="H470" s="7">
        <v>8</v>
      </c>
      <c r="I470" s="8">
        <v>8</v>
      </c>
      <c r="J470" s="2">
        <f t="shared" si="35"/>
        <v>8</v>
      </c>
      <c r="K470" s="7">
        <v>7</v>
      </c>
      <c r="L470" s="8">
        <v>7.5</v>
      </c>
      <c r="M470" s="2">
        <f t="shared" si="36"/>
        <v>7.3</v>
      </c>
      <c r="N470" s="8">
        <v>6</v>
      </c>
      <c r="O470" s="8">
        <v>5</v>
      </c>
      <c r="P470" s="2">
        <f t="shared" si="37"/>
        <v>5.4</v>
      </c>
      <c r="Q470" s="2">
        <f t="shared" si="38"/>
        <v>6.8</v>
      </c>
      <c r="R470" s="8" t="str">
        <f>VLOOKUP(Q470,Sheet1!$A$1:$B$10,2,1)</f>
        <v>Trung bình</v>
      </c>
      <c r="S470" s="8" t="str">
        <f t="shared" si="39"/>
        <v>Đạt</v>
      </c>
      <c r="T470" s="45"/>
    </row>
    <row r="471" spans="1:20" ht="24" customHeight="1" x14ac:dyDescent="0.25">
      <c r="A471" s="42">
        <v>461</v>
      </c>
      <c r="B471" s="3" t="s">
        <v>1365</v>
      </c>
      <c r="C471" s="4" t="s">
        <v>1366</v>
      </c>
      <c r="D471" s="4" t="s">
        <v>93</v>
      </c>
      <c r="E471" s="3" t="s">
        <v>1350</v>
      </c>
      <c r="F471" s="5" t="s">
        <v>1367</v>
      </c>
      <c r="G471" s="6" t="s">
        <v>2262</v>
      </c>
      <c r="H471" s="7">
        <v>7</v>
      </c>
      <c r="I471" s="8">
        <v>4.5</v>
      </c>
      <c r="J471" s="2">
        <f t="shared" si="35"/>
        <v>5.5</v>
      </c>
      <c r="K471" s="7">
        <v>8</v>
      </c>
      <c r="L471" s="8">
        <v>6</v>
      </c>
      <c r="M471" s="2">
        <f t="shared" si="36"/>
        <v>6.8</v>
      </c>
      <c r="N471" s="8">
        <v>7</v>
      </c>
      <c r="O471" s="8">
        <v>7</v>
      </c>
      <c r="P471" s="2">
        <f t="shared" si="37"/>
        <v>7</v>
      </c>
      <c r="Q471" s="2">
        <f t="shared" si="38"/>
        <v>6.3</v>
      </c>
      <c r="R471" s="8" t="str">
        <f>VLOOKUP(Q471,Sheet1!$A$1:$B$10,2,1)</f>
        <v>Trung bình</v>
      </c>
      <c r="S471" s="8" t="str">
        <f t="shared" si="39"/>
        <v>Đạt</v>
      </c>
      <c r="T471" s="45"/>
    </row>
    <row r="472" spans="1:20" ht="24" customHeight="1" x14ac:dyDescent="0.25">
      <c r="A472" s="42">
        <v>462</v>
      </c>
      <c r="B472" s="3" t="s">
        <v>1369</v>
      </c>
      <c r="C472" s="4" t="s">
        <v>1370</v>
      </c>
      <c r="D472" s="4" t="s">
        <v>1371</v>
      </c>
      <c r="E472" s="3" t="s">
        <v>1350</v>
      </c>
      <c r="F472" s="5" t="s">
        <v>1372</v>
      </c>
      <c r="G472" s="6" t="s">
        <v>2272</v>
      </c>
      <c r="H472" s="7">
        <v>7</v>
      </c>
      <c r="I472" s="8">
        <v>7</v>
      </c>
      <c r="J472" s="2">
        <f t="shared" si="35"/>
        <v>7</v>
      </c>
      <c r="K472" s="7">
        <v>6</v>
      </c>
      <c r="L472" s="8">
        <v>5</v>
      </c>
      <c r="M472" s="2">
        <f t="shared" si="36"/>
        <v>5.4</v>
      </c>
      <c r="N472" s="8">
        <v>7</v>
      </c>
      <c r="O472" s="8">
        <v>6</v>
      </c>
      <c r="P472" s="2">
        <f t="shared" si="37"/>
        <v>6.4</v>
      </c>
      <c r="Q472" s="2">
        <f t="shared" si="38"/>
        <v>6.3</v>
      </c>
      <c r="R472" s="8" t="str">
        <f>VLOOKUP(Q472,Sheet1!$A$1:$B$10,2,1)</f>
        <v>Trung bình</v>
      </c>
      <c r="S472" s="8" t="str">
        <f t="shared" si="39"/>
        <v>Đạt</v>
      </c>
      <c r="T472" s="45"/>
    </row>
    <row r="473" spans="1:20" ht="24" customHeight="1" x14ac:dyDescent="0.25">
      <c r="A473" s="42">
        <v>463</v>
      </c>
      <c r="B473" s="3" t="s">
        <v>1373</v>
      </c>
      <c r="C473" s="4" t="s">
        <v>1374</v>
      </c>
      <c r="D473" s="4" t="s">
        <v>100</v>
      </c>
      <c r="E473" s="3" t="s">
        <v>1350</v>
      </c>
      <c r="F473" s="5" t="s">
        <v>598</v>
      </c>
      <c r="G473" s="6" t="s">
        <v>2254</v>
      </c>
      <c r="H473" s="7">
        <v>7</v>
      </c>
      <c r="I473" s="8">
        <v>4.5</v>
      </c>
      <c r="J473" s="2">
        <f t="shared" si="35"/>
        <v>5.5</v>
      </c>
      <c r="K473" s="7">
        <v>7</v>
      </c>
      <c r="L473" s="8">
        <v>4.5</v>
      </c>
      <c r="M473" s="2">
        <f t="shared" si="36"/>
        <v>5.5</v>
      </c>
      <c r="N473" s="8">
        <v>7</v>
      </c>
      <c r="O473" s="8">
        <v>8</v>
      </c>
      <c r="P473" s="2">
        <f t="shared" si="37"/>
        <v>7.6</v>
      </c>
      <c r="Q473" s="2">
        <f t="shared" si="38"/>
        <v>6.2</v>
      </c>
      <c r="R473" s="8" t="str">
        <f>VLOOKUP(Q473,Sheet1!$A$1:$B$10,2,1)</f>
        <v>Trung bình</v>
      </c>
      <c r="S473" s="8" t="str">
        <f t="shared" si="39"/>
        <v>Đạt</v>
      </c>
      <c r="T473" s="45"/>
    </row>
    <row r="474" spans="1:20" ht="24" customHeight="1" x14ac:dyDescent="0.25">
      <c r="A474" s="42">
        <v>464</v>
      </c>
      <c r="B474" s="3" t="s">
        <v>1375</v>
      </c>
      <c r="C474" s="4" t="s">
        <v>218</v>
      </c>
      <c r="D474" s="4" t="s">
        <v>100</v>
      </c>
      <c r="E474" s="3" t="s">
        <v>1350</v>
      </c>
      <c r="F474" s="5" t="s">
        <v>225</v>
      </c>
      <c r="G474" s="6" t="s">
        <v>2266</v>
      </c>
      <c r="H474" s="7">
        <v>7</v>
      </c>
      <c r="I474" s="8">
        <v>5.5</v>
      </c>
      <c r="J474" s="2">
        <f t="shared" si="35"/>
        <v>6.1</v>
      </c>
      <c r="K474" s="7">
        <v>7</v>
      </c>
      <c r="L474" s="8">
        <v>4</v>
      </c>
      <c r="M474" s="2">
        <f t="shared" si="36"/>
        <v>5.2</v>
      </c>
      <c r="N474" s="8">
        <v>7</v>
      </c>
      <c r="O474" s="8">
        <v>5</v>
      </c>
      <c r="P474" s="2">
        <f t="shared" si="37"/>
        <v>5.8</v>
      </c>
      <c r="Q474" s="2">
        <f t="shared" si="38"/>
        <v>5.7</v>
      </c>
      <c r="R474" s="8" t="str">
        <f>VLOOKUP(Q474,Sheet1!$A$1:$B$10,2,1)</f>
        <v>Trung bình</v>
      </c>
      <c r="S474" s="8" t="str">
        <f t="shared" si="39"/>
        <v>Đạt</v>
      </c>
      <c r="T474" s="45"/>
    </row>
    <row r="475" spans="1:20" ht="24" customHeight="1" x14ac:dyDescent="0.25">
      <c r="A475" s="42">
        <v>465</v>
      </c>
      <c r="B475" s="3" t="s">
        <v>1376</v>
      </c>
      <c r="C475" s="4" t="s">
        <v>51</v>
      </c>
      <c r="D475" s="4" t="s">
        <v>365</v>
      </c>
      <c r="E475" s="3" t="s">
        <v>1350</v>
      </c>
      <c r="F475" s="5" t="s">
        <v>1377</v>
      </c>
      <c r="G475" s="6" t="s">
        <v>2281</v>
      </c>
      <c r="H475" s="7">
        <v>8</v>
      </c>
      <c r="I475" s="8">
        <v>6.5</v>
      </c>
      <c r="J475" s="2">
        <f t="shared" si="35"/>
        <v>7.1</v>
      </c>
      <c r="K475" s="7">
        <v>6</v>
      </c>
      <c r="L475" s="8">
        <v>7</v>
      </c>
      <c r="M475" s="2">
        <f t="shared" si="36"/>
        <v>6.6</v>
      </c>
      <c r="N475" s="8">
        <v>7</v>
      </c>
      <c r="O475" s="8">
        <v>5</v>
      </c>
      <c r="P475" s="2">
        <f t="shared" si="37"/>
        <v>5.8</v>
      </c>
      <c r="Q475" s="2">
        <f t="shared" si="38"/>
        <v>6.4</v>
      </c>
      <c r="R475" s="8" t="str">
        <f>VLOOKUP(Q475,Sheet1!$A$1:$B$10,2,1)</f>
        <v>Trung bình</v>
      </c>
      <c r="S475" s="8" t="str">
        <f t="shared" si="39"/>
        <v>Đạt</v>
      </c>
      <c r="T475" s="45"/>
    </row>
    <row r="476" spans="1:20" ht="24" customHeight="1" x14ac:dyDescent="0.25">
      <c r="A476" s="42">
        <v>466</v>
      </c>
      <c r="B476" s="3" t="s">
        <v>1378</v>
      </c>
      <c r="C476" s="4" t="s">
        <v>1379</v>
      </c>
      <c r="D476" s="4" t="s">
        <v>747</v>
      </c>
      <c r="E476" s="3" t="s">
        <v>1350</v>
      </c>
      <c r="F476" s="5" t="s">
        <v>1380</v>
      </c>
      <c r="G476" s="6" t="s">
        <v>2284</v>
      </c>
      <c r="H476" s="7">
        <v>8</v>
      </c>
      <c r="I476" s="8">
        <v>6.5</v>
      </c>
      <c r="J476" s="2">
        <f t="shared" si="35"/>
        <v>7.1</v>
      </c>
      <c r="K476" s="7">
        <v>8</v>
      </c>
      <c r="L476" s="8">
        <v>6.5</v>
      </c>
      <c r="M476" s="2">
        <f t="shared" si="36"/>
        <v>7.1</v>
      </c>
      <c r="N476" s="8">
        <v>8</v>
      </c>
      <c r="O476" s="8">
        <v>8</v>
      </c>
      <c r="P476" s="2">
        <f t="shared" si="37"/>
        <v>8</v>
      </c>
      <c r="Q476" s="2">
        <f t="shared" si="38"/>
        <v>7.4</v>
      </c>
      <c r="R476" s="8" t="str">
        <f>VLOOKUP(Q476,Sheet1!$A$1:$B$10,2,1)</f>
        <v>Khá</v>
      </c>
      <c r="S476" s="8" t="str">
        <f t="shared" si="39"/>
        <v>Đạt</v>
      </c>
      <c r="T476" s="45"/>
    </row>
    <row r="477" spans="1:20" ht="24" customHeight="1" x14ac:dyDescent="0.25">
      <c r="A477" s="42">
        <v>467</v>
      </c>
      <c r="B477" s="3" t="s">
        <v>1381</v>
      </c>
      <c r="C477" s="4" t="s">
        <v>177</v>
      </c>
      <c r="D477" s="4" t="s">
        <v>113</v>
      </c>
      <c r="E477" s="3" t="s">
        <v>1350</v>
      </c>
      <c r="F477" s="5" t="s">
        <v>1382</v>
      </c>
      <c r="G477" s="6" t="s">
        <v>2256</v>
      </c>
      <c r="H477" s="7">
        <v>8</v>
      </c>
      <c r="I477" s="8">
        <v>3.5</v>
      </c>
      <c r="J477" s="2">
        <f t="shared" si="35"/>
        <v>5.3</v>
      </c>
      <c r="K477" s="7">
        <v>6</v>
      </c>
      <c r="L477" s="8">
        <v>8.5</v>
      </c>
      <c r="M477" s="2">
        <f t="shared" si="36"/>
        <v>7.5</v>
      </c>
      <c r="N477" s="8">
        <v>7</v>
      </c>
      <c r="O477" s="8">
        <v>8</v>
      </c>
      <c r="P477" s="2">
        <f t="shared" si="37"/>
        <v>7.6</v>
      </c>
      <c r="Q477" s="2">
        <f t="shared" si="38"/>
        <v>6.7</v>
      </c>
      <c r="R477" s="8" t="str">
        <f>VLOOKUP(Q477,Sheet1!$A$1:$B$10,2,1)</f>
        <v>Trung bình</v>
      </c>
      <c r="S477" s="8" t="str">
        <f t="shared" si="39"/>
        <v>Đạt</v>
      </c>
      <c r="T477" s="45"/>
    </row>
    <row r="478" spans="1:20" ht="24" customHeight="1" x14ac:dyDescent="0.25">
      <c r="A478" s="42">
        <v>468</v>
      </c>
      <c r="B478" s="3" t="s">
        <v>1383</v>
      </c>
      <c r="C478" s="4" t="s">
        <v>1149</v>
      </c>
      <c r="D478" s="4" t="s">
        <v>1290</v>
      </c>
      <c r="E478" s="3" t="s">
        <v>1350</v>
      </c>
      <c r="F478" s="5" t="s">
        <v>1103</v>
      </c>
      <c r="G478" s="6" t="s">
        <v>2256</v>
      </c>
      <c r="H478" s="7">
        <v>8</v>
      </c>
      <c r="I478" s="8">
        <v>6.5</v>
      </c>
      <c r="J478" s="2">
        <f t="shared" si="35"/>
        <v>7.1</v>
      </c>
      <c r="K478" s="7">
        <v>7</v>
      </c>
      <c r="L478" s="8">
        <v>6</v>
      </c>
      <c r="M478" s="2">
        <f t="shared" si="36"/>
        <v>6.4</v>
      </c>
      <c r="N478" s="8">
        <v>6</v>
      </c>
      <c r="O478" s="8">
        <v>8</v>
      </c>
      <c r="P478" s="2">
        <f t="shared" si="37"/>
        <v>7.2</v>
      </c>
      <c r="Q478" s="2">
        <f t="shared" si="38"/>
        <v>6.9</v>
      </c>
      <c r="R478" s="8" t="str">
        <f>VLOOKUP(Q478,Sheet1!$A$1:$B$10,2,1)</f>
        <v>Trung bình</v>
      </c>
      <c r="S478" s="8" t="str">
        <f t="shared" si="39"/>
        <v>Đạt</v>
      </c>
      <c r="T478" s="45"/>
    </row>
    <row r="479" spans="1:20" ht="24" customHeight="1" x14ac:dyDescent="0.25">
      <c r="A479" s="42">
        <v>469</v>
      </c>
      <c r="B479" s="3" t="s">
        <v>1384</v>
      </c>
      <c r="C479" s="4" t="s">
        <v>105</v>
      </c>
      <c r="D479" s="4" t="s">
        <v>219</v>
      </c>
      <c r="E479" s="3" t="s">
        <v>1350</v>
      </c>
      <c r="F479" s="5" t="s">
        <v>901</v>
      </c>
      <c r="G479" s="6" t="s">
        <v>2257</v>
      </c>
      <c r="H479" s="7">
        <v>7</v>
      </c>
      <c r="I479" s="8">
        <v>6.5</v>
      </c>
      <c r="J479" s="2">
        <f t="shared" si="35"/>
        <v>6.7</v>
      </c>
      <c r="K479" s="7">
        <v>8</v>
      </c>
      <c r="L479" s="8">
        <v>3.5</v>
      </c>
      <c r="M479" s="2">
        <f t="shared" si="36"/>
        <v>5.3</v>
      </c>
      <c r="N479" s="8">
        <v>7</v>
      </c>
      <c r="O479" s="8">
        <v>6</v>
      </c>
      <c r="P479" s="2">
        <f t="shared" si="37"/>
        <v>6.4</v>
      </c>
      <c r="Q479" s="2">
        <f t="shared" si="38"/>
        <v>6.2</v>
      </c>
      <c r="R479" s="8" t="str">
        <f>VLOOKUP(Q479,Sheet1!$A$1:$B$10,2,1)</f>
        <v>Trung bình</v>
      </c>
      <c r="S479" s="8" t="str">
        <f t="shared" si="39"/>
        <v>Đạt</v>
      </c>
      <c r="T479" s="45"/>
    </row>
    <row r="480" spans="1:20" ht="24" customHeight="1" x14ac:dyDescent="0.25">
      <c r="A480" s="42">
        <v>470</v>
      </c>
      <c r="B480" s="3" t="s">
        <v>1385</v>
      </c>
      <c r="C480" s="4" t="s">
        <v>51</v>
      </c>
      <c r="D480" s="4" t="s">
        <v>1386</v>
      </c>
      <c r="E480" s="3" t="s">
        <v>1350</v>
      </c>
      <c r="F480" s="5" t="s">
        <v>175</v>
      </c>
      <c r="G480" s="6" t="s">
        <v>2257</v>
      </c>
      <c r="H480" s="7">
        <v>7</v>
      </c>
      <c r="I480" s="8">
        <v>9</v>
      </c>
      <c r="J480" s="2">
        <f t="shared" si="35"/>
        <v>8.1999999999999993</v>
      </c>
      <c r="K480" s="7">
        <v>6</v>
      </c>
      <c r="L480" s="8">
        <v>7.5</v>
      </c>
      <c r="M480" s="2">
        <f t="shared" si="36"/>
        <v>6.9</v>
      </c>
      <c r="N480" s="8">
        <v>7</v>
      </c>
      <c r="O480" s="8">
        <v>5</v>
      </c>
      <c r="P480" s="2">
        <f t="shared" si="37"/>
        <v>5.8</v>
      </c>
      <c r="Q480" s="2">
        <f t="shared" si="38"/>
        <v>6.9</v>
      </c>
      <c r="R480" s="8" t="str">
        <f>VLOOKUP(Q480,Sheet1!$A$1:$B$10,2,1)</f>
        <v>Trung bình</v>
      </c>
      <c r="S480" s="8" t="str">
        <f t="shared" si="39"/>
        <v>Đạt</v>
      </c>
      <c r="T480" s="45"/>
    </row>
    <row r="481" spans="1:20" ht="24" customHeight="1" x14ac:dyDescent="0.25">
      <c r="A481" s="42">
        <v>471</v>
      </c>
      <c r="B481" s="3" t="s">
        <v>1387</v>
      </c>
      <c r="C481" s="4" t="s">
        <v>105</v>
      </c>
      <c r="D481" s="4" t="s">
        <v>1388</v>
      </c>
      <c r="E481" s="3" t="s">
        <v>1350</v>
      </c>
      <c r="F481" s="5" t="s">
        <v>167</v>
      </c>
      <c r="G481" s="6" t="s">
        <v>2266</v>
      </c>
      <c r="H481" s="7">
        <v>8</v>
      </c>
      <c r="I481" s="8">
        <v>7</v>
      </c>
      <c r="J481" s="2">
        <f t="shared" si="35"/>
        <v>7.4</v>
      </c>
      <c r="K481" s="7">
        <v>7</v>
      </c>
      <c r="L481" s="8">
        <v>4.5</v>
      </c>
      <c r="M481" s="2">
        <f t="shared" si="36"/>
        <v>5.5</v>
      </c>
      <c r="N481" s="8">
        <v>7</v>
      </c>
      <c r="O481" s="8">
        <v>8</v>
      </c>
      <c r="P481" s="2">
        <f t="shared" si="37"/>
        <v>7.6</v>
      </c>
      <c r="Q481" s="2">
        <f t="shared" si="38"/>
        <v>7</v>
      </c>
      <c r="R481" s="8" t="str">
        <f>VLOOKUP(Q481,Sheet1!$A$1:$B$10,2,1)</f>
        <v>Khá</v>
      </c>
      <c r="S481" s="8" t="str">
        <f t="shared" si="39"/>
        <v>Đạt</v>
      </c>
      <c r="T481" s="45"/>
    </row>
    <row r="482" spans="1:20" ht="24" customHeight="1" x14ac:dyDescent="0.25">
      <c r="A482" s="42">
        <v>472</v>
      </c>
      <c r="B482" s="3" t="s">
        <v>1389</v>
      </c>
      <c r="C482" s="4" t="s">
        <v>1390</v>
      </c>
      <c r="D482" s="4" t="s">
        <v>555</v>
      </c>
      <c r="E482" s="3" t="s">
        <v>1350</v>
      </c>
      <c r="F482" s="5" t="s">
        <v>229</v>
      </c>
      <c r="G482" s="6" t="s">
        <v>2271</v>
      </c>
      <c r="H482" s="7">
        <v>7</v>
      </c>
      <c r="I482" s="8">
        <v>5.5</v>
      </c>
      <c r="J482" s="2">
        <f t="shared" si="35"/>
        <v>6.1</v>
      </c>
      <c r="K482" s="7">
        <v>6</v>
      </c>
      <c r="L482" s="8">
        <v>6.5</v>
      </c>
      <c r="M482" s="2">
        <f t="shared" si="36"/>
        <v>6.3</v>
      </c>
      <c r="N482" s="8">
        <v>7</v>
      </c>
      <c r="O482" s="8">
        <v>7</v>
      </c>
      <c r="P482" s="2">
        <f t="shared" si="37"/>
        <v>7</v>
      </c>
      <c r="Q482" s="2">
        <f t="shared" si="38"/>
        <v>6.4</v>
      </c>
      <c r="R482" s="8" t="str">
        <f>VLOOKUP(Q482,Sheet1!$A$1:$B$10,2,1)</f>
        <v>Trung bình</v>
      </c>
      <c r="S482" s="8" t="str">
        <f t="shared" si="39"/>
        <v>Đạt</v>
      </c>
      <c r="T482" s="45"/>
    </row>
    <row r="483" spans="1:20" ht="24" customHeight="1" x14ac:dyDescent="0.25">
      <c r="A483" s="42">
        <v>473</v>
      </c>
      <c r="B483" s="3" t="s">
        <v>1391</v>
      </c>
      <c r="C483" s="4" t="s">
        <v>70</v>
      </c>
      <c r="D483" s="4" t="s">
        <v>133</v>
      </c>
      <c r="E483" s="3" t="s">
        <v>1350</v>
      </c>
      <c r="F483" s="5" t="s">
        <v>1392</v>
      </c>
      <c r="G483" s="6" t="s">
        <v>2265</v>
      </c>
      <c r="H483" s="7">
        <v>5</v>
      </c>
      <c r="I483" s="8">
        <v>6</v>
      </c>
      <c r="J483" s="2">
        <f t="shared" si="35"/>
        <v>5.6</v>
      </c>
      <c r="K483" s="7">
        <v>6</v>
      </c>
      <c r="L483" s="8">
        <v>5.5</v>
      </c>
      <c r="M483" s="2">
        <f t="shared" si="36"/>
        <v>5.7</v>
      </c>
      <c r="N483" s="8">
        <v>7</v>
      </c>
      <c r="O483" s="8">
        <v>6</v>
      </c>
      <c r="P483" s="2">
        <f t="shared" si="37"/>
        <v>6.4</v>
      </c>
      <c r="Q483" s="2">
        <f t="shared" si="38"/>
        <v>5.9</v>
      </c>
      <c r="R483" s="8" t="str">
        <f>VLOOKUP(Q483,Sheet1!$A$1:$B$10,2,1)</f>
        <v>Trung bình</v>
      </c>
      <c r="S483" s="8" t="str">
        <f t="shared" si="39"/>
        <v>Đạt</v>
      </c>
      <c r="T483" s="45"/>
    </row>
    <row r="484" spans="1:20" ht="24" customHeight="1" x14ac:dyDescent="0.25">
      <c r="A484" s="42">
        <v>474</v>
      </c>
      <c r="B484" s="3" t="s">
        <v>1393</v>
      </c>
      <c r="C484" s="4" t="s">
        <v>1394</v>
      </c>
      <c r="D484" s="4" t="s">
        <v>137</v>
      </c>
      <c r="E484" s="3" t="s">
        <v>1350</v>
      </c>
      <c r="F484" s="5" t="s">
        <v>17</v>
      </c>
      <c r="G484" s="6" t="s">
        <v>2291</v>
      </c>
      <c r="H484" s="7">
        <v>7</v>
      </c>
      <c r="I484" s="8">
        <v>4.5</v>
      </c>
      <c r="J484" s="2">
        <f t="shared" si="35"/>
        <v>5.5</v>
      </c>
      <c r="K484" s="7">
        <v>7</v>
      </c>
      <c r="L484" s="8">
        <v>8</v>
      </c>
      <c r="M484" s="2">
        <f t="shared" si="36"/>
        <v>7.6</v>
      </c>
      <c r="N484" s="8">
        <v>7</v>
      </c>
      <c r="O484" s="8">
        <v>8</v>
      </c>
      <c r="P484" s="2">
        <f t="shared" si="37"/>
        <v>7.6</v>
      </c>
      <c r="Q484" s="2">
        <f t="shared" si="38"/>
        <v>6.8</v>
      </c>
      <c r="R484" s="8" t="str">
        <f>VLOOKUP(Q484,Sheet1!$A$1:$B$10,2,1)</f>
        <v>Trung bình</v>
      </c>
      <c r="S484" s="8" t="str">
        <f t="shared" si="39"/>
        <v>Đạt</v>
      </c>
      <c r="T484" s="45"/>
    </row>
    <row r="485" spans="1:20" ht="24" customHeight="1" x14ac:dyDescent="0.25">
      <c r="A485" s="42">
        <v>475</v>
      </c>
      <c r="B485" s="3" t="s">
        <v>1395</v>
      </c>
      <c r="C485" s="4" t="s">
        <v>1396</v>
      </c>
      <c r="D485" s="4" t="s">
        <v>390</v>
      </c>
      <c r="E485" s="3" t="s">
        <v>1350</v>
      </c>
      <c r="F485" s="5" t="s">
        <v>369</v>
      </c>
      <c r="G485" s="6" t="s">
        <v>2258</v>
      </c>
      <c r="H485" s="7">
        <v>8</v>
      </c>
      <c r="I485" s="8">
        <v>5.5</v>
      </c>
      <c r="J485" s="2">
        <f t="shared" si="35"/>
        <v>6.5</v>
      </c>
      <c r="K485" s="7">
        <v>8</v>
      </c>
      <c r="L485" s="8">
        <v>5</v>
      </c>
      <c r="M485" s="2">
        <f t="shared" si="36"/>
        <v>6.2</v>
      </c>
      <c r="N485" s="8">
        <v>8</v>
      </c>
      <c r="O485" s="8">
        <v>8</v>
      </c>
      <c r="P485" s="2">
        <f t="shared" si="37"/>
        <v>8</v>
      </c>
      <c r="Q485" s="2">
        <f t="shared" si="38"/>
        <v>6.9</v>
      </c>
      <c r="R485" s="8" t="str">
        <f>VLOOKUP(Q485,Sheet1!$A$1:$B$10,2,1)</f>
        <v>Trung bình</v>
      </c>
      <c r="S485" s="8" t="str">
        <f t="shared" si="39"/>
        <v>Đạt</v>
      </c>
      <c r="T485" s="45"/>
    </row>
    <row r="486" spans="1:20" ht="24" customHeight="1" x14ac:dyDescent="0.25">
      <c r="A486" s="42">
        <v>476</v>
      </c>
      <c r="B486" s="3" t="s">
        <v>1397</v>
      </c>
      <c r="C486" s="4" t="s">
        <v>1398</v>
      </c>
      <c r="D486" s="4" t="s">
        <v>140</v>
      </c>
      <c r="E486" s="3" t="s">
        <v>1350</v>
      </c>
      <c r="F486" s="5" t="s">
        <v>46</v>
      </c>
      <c r="G486" s="6" t="s">
        <v>2269</v>
      </c>
      <c r="H486" s="7">
        <v>8</v>
      </c>
      <c r="I486" s="8">
        <v>7</v>
      </c>
      <c r="J486" s="2">
        <f t="shared" si="35"/>
        <v>7.4</v>
      </c>
      <c r="K486" s="7">
        <v>7</v>
      </c>
      <c r="L486" s="8">
        <v>4.5</v>
      </c>
      <c r="M486" s="2">
        <f t="shared" si="36"/>
        <v>5.5</v>
      </c>
      <c r="N486" s="8">
        <v>7</v>
      </c>
      <c r="O486" s="8">
        <v>9</v>
      </c>
      <c r="P486" s="2">
        <f t="shared" si="37"/>
        <v>8.1999999999999993</v>
      </c>
      <c r="Q486" s="2">
        <f t="shared" si="38"/>
        <v>7.2</v>
      </c>
      <c r="R486" s="8" t="str">
        <f>VLOOKUP(Q486,Sheet1!$A$1:$B$10,2,1)</f>
        <v>Khá</v>
      </c>
      <c r="S486" s="8" t="str">
        <f t="shared" si="39"/>
        <v>Đạt</v>
      </c>
      <c r="T486" s="45"/>
    </row>
    <row r="487" spans="1:20" ht="24" customHeight="1" x14ac:dyDescent="0.25">
      <c r="A487" s="42">
        <v>477</v>
      </c>
      <c r="B487" s="3" t="s">
        <v>1399</v>
      </c>
      <c r="C487" s="4" t="s">
        <v>1400</v>
      </c>
      <c r="D487" s="4" t="s">
        <v>250</v>
      </c>
      <c r="E487" s="3" t="s">
        <v>1350</v>
      </c>
      <c r="F487" s="5" t="s">
        <v>141</v>
      </c>
      <c r="G487" s="6" t="s">
        <v>2261</v>
      </c>
      <c r="H487" s="7">
        <v>7</v>
      </c>
      <c r="I487" s="8">
        <v>6.5</v>
      </c>
      <c r="J487" s="2">
        <f t="shared" si="35"/>
        <v>6.7</v>
      </c>
      <c r="K487" s="7">
        <v>6</v>
      </c>
      <c r="L487" s="8">
        <v>6.5</v>
      </c>
      <c r="M487" s="2">
        <f t="shared" si="36"/>
        <v>6.3</v>
      </c>
      <c r="N487" s="8">
        <v>7</v>
      </c>
      <c r="O487" s="8">
        <v>8</v>
      </c>
      <c r="P487" s="2">
        <f t="shared" si="37"/>
        <v>7.6</v>
      </c>
      <c r="Q487" s="2">
        <f t="shared" si="38"/>
        <v>6.9</v>
      </c>
      <c r="R487" s="8" t="str">
        <f>VLOOKUP(Q487,Sheet1!$A$1:$B$10,2,1)</f>
        <v>Trung bình</v>
      </c>
      <c r="S487" s="8" t="str">
        <f t="shared" si="39"/>
        <v>Đạt</v>
      </c>
      <c r="T487" s="45"/>
    </row>
    <row r="488" spans="1:20" ht="24" customHeight="1" x14ac:dyDescent="0.25">
      <c r="A488" s="42">
        <v>478</v>
      </c>
      <c r="B488" s="3" t="s">
        <v>1401</v>
      </c>
      <c r="C488" s="4" t="s">
        <v>935</v>
      </c>
      <c r="D488" s="4" t="s">
        <v>559</v>
      </c>
      <c r="E488" s="3" t="s">
        <v>1350</v>
      </c>
      <c r="F488" s="5" t="s">
        <v>1402</v>
      </c>
      <c r="G488" s="6" t="s">
        <v>2272</v>
      </c>
      <c r="H488" s="7">
        <v>7</v>
      </c>
      <c r="I488" s="8">
        <v>7</v>
      </c>
      <c r="J488" s="2">
        <f t="shared" si="35"/>
        <v>7</v>
      </c>
      <c r="K488" s="7">
        <v>8</v>
      </c>
      <c r="L488" s="8">
        <v>5</v>
      </c>
      <c r="M488" s="2">
        <f t="shared" si="36"/>
        <v>6.2</v>
      </c>
      <c r="N488" s="8">
        <v>7</v>
      </c>
      <c r="O488" s="8">
        <v>6</v>
      </c>
      <c r="P488" s="2">
        <f t="shared" si="37"/>
        <v>6.4</v>
      </c>
      <c r="Q488" s="2">
        <f t="shared" si="38"/>
        <v>6.5</v>
      </c>
      <c r="R488" s="8" t="str">
        <f>VLOOKUP(Q488,Sheet1!$A$1:$B$10,2,1)</f>
        <v>Trung bình</v>
      </c>
      <c r="S488" s="8" t="str">
        <f t="shared" si="39"/>
        <v>Đạt</v>
      </c>
      <c r="T488" s="45"/>
    </row>
    <row r="489" spans="1:20" ht="24" customHeight="1" x14ac:dyDescent="0.25">
      <c r="A489" s="42">
        <v>479</v>
      </c>
      <c r="B489" s="3" t="s">
        <v>1404</v>
      </c>
      <c r="C489" s="4" t="s">
        <v>1405</v>
      </c>
      <c r="D489" s="4" t="s">
        <v>559</v>
      </c>
      <c r="E489" s="3" t="s">
        <v>1350</v>
      </c>
      <c r="F489" s="5" t="s">
        <v>1155</v>
      </c>
      <c r="G489" s="6" t="s">
        <v>2265</v>
      </c>
      <c r="H489" s="7">
        <v>9</v>
      </c>
      <c r="I489" s="8">
        <v>6</v>
      </c>
      <c r="J489" s="2">
        <f t="shared" si="35"/>
        <v>7.2</v>
      </c>
      <c r="K489" s="7">
        <v>7</v>
      </c>
      <c r="L489" s="8">
        <v>7</v>
      </c>
      <c r="M489" s="2">
        <f t="shared" si="36"/>
        <v>7</v>
      </c>
      <c r="N489" s="8">
        <v>9</v>
      </c>
      <c r="O489" s="8">
        <v>9</v>
      </c>
      <c r="P489" s="2">
        <f t="shared" si="37"/>
        <v>9</v>
      </c>
      <c r="Q489" s="2">
        <f t="shared" si="38"/>
        <v>7.8</v>
      </c>
      <c r="R489" s="8" t="str">
        <f>VLOOKUP(Q489,Sheet1!$A$1:$B$10,2,1)</f>
        <v>Khá</v>
      </c>
      <c r="S489" s="8" t="str">
        <f t="shared" si="39"/>
        <v>Đạt</v>
      </c>
      <c r="T489" s="45"/>
    </row>
    <row r="490" spans="1:20" ht="24" customHeight="1" x14ac:dyDescent="0.25">
      <c r="A490" s="42">
        <v>480</v>
      </c>
      <c r="B490" s="3" t="s">
        <v>1406</v>
      </c>
      <c r="C490" s="4" t="s">
        <v>1407</v>
      </c>
      <c r="D490" s="4" t="s">
        <v>260</v>
      </c>
      <c r="E490" s="3" t="s">
        <v>1350</v>
      </c>
      <c r="F490" s="5" t="s">
        <v>706</v>
      </c>
      <c r="G490" s="6" t="s">
        <v>2264</v>
      </c>
      <c r="H490" s="7">
        <v>7</v>
      </c>
      <c r="I490" s="8">
        <v>7.5</v>
      </c>
      <c r="J490" s="2">
        <f t="shared" si="35"/>
        <v>7.3</v>
      </c>
      <c r="K490" s="7">
        <v>8</v>
      </c>
      <c r="L490" s="8">
        <v>6.5</v>
      </c>
      <c r="M490" s="2">
        <f t="shared" si="36"/>
        <v>7.1</v>
      </c>
      <c r="N490" s="8">
        <v>8</v>
      </c>
      <c r="O490" s="8">
        <v>8</v>
      </c>
      <c r="P490" s="2">
        <f t="shared" si="37"/>
        <v>8</v>
      </c>
      <c r="Q490" s="2">
        <f t="shared" si="38"/>
        <v>7.5</v>
      </c>
      <c r="R490" s="8" t="str">
        <f>VLOOKUP(Q490,Sheet1!$A$1:$B$10,2,1)</f>
        <v>Khá</v>
      </c>
      <c r="S490" s="8" t="str">
        <f t="shared" si="39"/>
        <v>Đạt</v>
      </c>
      <c r="T490" s="45"/>
    </row>
    <row r="491" spans="1:20" ht="24" customHeight="1" x14ac:dyDescent="0.25">
      <c r="A491" s="42">
        <v>481</v>
      </c>
      <c r="B491" s="3" t="s">
        <v>1408</v>
      </c>
      <c r="C491" s="4" t="s">
        <v>1069</v>
      </c>
      <c r="D491" s="4" t="s">
        <v>260</v>
      </c>
      <c r="E491" s="3" t="s">
        <v>1350</v>
      </c>
      <c r="F491" s="5" t="s">
        <v>734</v>
      </c>
      <c r="G491" s="6" t="s">
        <v>2263</v>
      </c>
      <c r="H491" s="7">
        <v>7</v>
      </c>
      <c r="I491" s="8">
        <v>5</v>
      </c>
      <c r="J491" s="2">
        <f t="shared" si="35"/>
        <v>5.8</v>
      </c>
      <c r="K491" s="7">
        <v>6</v>
      </c>
      <c r="L491" s="8">
        <v>6</v>
      </c>
      <c r="M491" s="2">
        <f t="shared" si="36"/>
        <v>6</v>
      </c>
      <c r="N491" s="8">
        <v>8</v>
      </c>
      <c r="O491" s="8">
        <v>5</v>
      </c>
      <c r="P491" s="2">
        <f t="shared" si="37"/>
        <v>6.2</v>
      </c>
      <c r="Q491" s="2">
        <f t="shared" si="38"/>
        <v>6</v>
      </c>
      <c r="R491" s="8" t="str">
        <f>VLOOKUP(Q491,Sheet1!$A$1:$B$10,2,1)</f>
        <v>Trung bình</v>
      </c>
      <c r="S491" s="8" t="str">
        <f t="shared" si="39"/>
        <v>Đạt</v>
      </c>
      <c r="T491" s="45"/>
    </row>
    <row r="492" spans="1:20" ht="24" customHeight="1" x14ac:dyDescent="0.25">
      <c r="A492" s="42">
        <v>482</v>
      </c>
      <c r="B492" s="3" t="s">
        <v>1409</v>
      </c>
      <c r="C492" s="4" t="s">
        <v>433</v>
      </c>
      <c r="D492" s="4" t="s">
        <v>562</v>
      </c>
      <c r="E492" s="3" t="s">
        <v>1350</v>
      </c>
      <c r="F492" s="5" t="s">
        <v>1410</v>
      </c>
      <c r="G492" s="6" t="s">
        <v>2277</v>
      </c>
      <c r="H492" s="7">
        <v>6</v>
      </c>
      <c r="I492" s="8">
        <v>6.5</v>
      </c>
      <c r="J492" s="2">
        <f t="shared" si="35"/>
        <v>6.3</v>
      </c>
      <c r="K492" s="7">
        <v>6</v>
      </c>
      <c r="L492" s="8">
        <v>7</v>
      </c>
      <c r="M492" s="2">
        <f t="shared" si="36"/>
        <v>6.6</v>
      </c>
      <c r="N492" s="8">
        <v>7</v>
      </c>
      <c r="O492" s="8">
        <v>8</v>
      </c>
      <c r="P492" s="2">
        <f t="shared" si="37"/>
        <v>7.6</v>
      </c>
      <c r="Q492" s="2">
        <f t="shared" si="38"/>
        <v>6.8</v>
      </c>
      <c r="R492" s="8" t="str">
        <f>VLOOKUP(Q492,Sheet1!$A$1:$B$10,2,1)</f>
        <v>Trung bình</v>
      </c>
      <c r="S492" s="8" t="str">
        <f t="shared" si="39"/>
        <v>Đạt</v>
      </c>
      <c r="T492" s="45"/>
    </row>
    <row r="493" spans="1:20" ht="24" customHeight="1" x14ac:dyDescent="0.25">
      <c r="A493" s="42">
        <v>483</v>
      </c>
      <c r="B493" s="3" t="s">
        <v>1411</v>
      </c>
      <c r="C493" s="4" t="s">
        <v>193</v>
      </c>
      <c r="D493" s="4" t="s">
        <v>402</v>
      </c>
      <c r="E493" s="3" t="s">
        <v>1350</v>
      </c>
      <c r="F493" s="5" t="s">
        <v>556</v>
      </c>
      <c r="G493" s="6" t="s">
        <v>2267</v>
      </c>
      <c r="H493" s="7">
        <v>7</v>
      </c>
      <c r="I493" s="8">
        <v>4</v>
      </c>
      <c r="J493" s="2">
        <f t="shared" si="35"/>
        <v>5.2</v>
      </c>
      <c r="K493" s="7">
        <v>7</v>
      </c>
      <c r="L493" s="8">
        <v>6.5</v>
      </c>
      <c r="M493" s="2">
        <f t="shared" si="36"/>
        <v>6.7</v>
      </c>
      <c r="N493" s="8">
        <v>8</v>
      </c>
      <c r="O493" s="8">
        <v>8</v>
      </c>
      <c r="P493" s="2">
        <f t="shared" si="37"/>
        <v>8</v>
      </c>
      <c r="Q493" s="2">
        <f t="shared" si="38"/>
        <v>6.6</v>
      </c>
      <c r="R493" s="8" t="str">
        <f>VLOOKUP(Q493,Sheet1!$A$1:$B$10,2,1)</f>
        <v>Trung bình</v>
      </c>
      <c r="S493" s="8" t="str">
        <f t="shared" si="39"/>
        <v>Đạt</v>
      </c>
      <c r="T493" s="45"/>
    </row>
    <row r="494" spans="1:20" ht="24" customHeight="1" x14ac:dyDescent="0.25">
      <c r="A494" s="42">
        <v>484</v>
      </c>
      <c r="B494" s="3" t="s">
        <v>1412</v>
      </c>
      <c r="C494" s="4" t="s">
        <v>1413</v>
      </c>
      <c r="D494" s="4" t="s">
        <v>1320</v>
      </c>
      <c r="E494" s="3" t="s">
        <v>1350</v>
      </c>
      <c r="F494" s="5" t="s">
        <v>114</v>
      </c>
      <c r="G494" s="6" t="s">
        <v>2265</v>
      </c>
      <c r="H494" s="7">
        <v>8</v>
      </c>
      <c r="I494" s="8">
        <v>8</v>
      </c>
      <c r="J494" s="2">
        <f t="shared" si="35"/>
        <v>8</v>
      </c>
      <c r="K494" s="7">
        <v>7</v>
      </c>
      <c r="L494" s="8">
        <v>7.5</v>
      </c>
      <c r="M494" s="2">
        <f t="shared" si="36"/>
        <v>7.3</v>
      </c>
      <c r="N494" s="8">
        <v>8</v>
      </c>
      <c r="O494" s="8">
        <v>8</v>
      </c>
      <c r="P494" s="2">
        <f t="shared" si="37"/>
        <v>8</v>
      </c>
      <c r="Q494" s="2">
        <f t="shared" si="38"/>
        <v>7.8</v>
      </c>
      <c r="R494" s="8" t="str">
        <f>VLOOKUP(Q494,Sheet1!$A$1:$B$10,2,1)</f>
        <v>Khá</v>
      </c>
      <c r="S494" s="8" t="str">
        <f t="shared" si="39"/>
        <v>Đạt</v>
      </c>
      <c r="T494" s="45"/>
    </row>
    <row r="495" spans="1:20" ht="24" customHeight="1" x14ac:dyDescent="0.25">
      <c r="A495" s="42">
        <v>485</v>
      </c>
      <c r="B495" s="3" t="s">
        <v>1414</v>
      </c>
      <c r="C495" s="4" t="s">
        <v>1368</v>
      </c>
      <c r="D495" s="4" t="s">
        <v>1108</v>
      </c>
      <c r="E495" s="3" t="s">
        <v>1350</v>
      </c>
      <c r="F495" s="5" t="s">
        <v>1415</v>
      </c>
      <c r="G495" s="6" t="s">
        <v>2264</v>
      </c>
      <c r="H495" s="7">
        <v>7</v>
      </c>
      <c r="I495" s="8">
        <v>6.5</v>
      </c>
      <c r="J495" s="2">
        <f t="shared" si="35"/>
        <v>6.7</v>
      </c>
      <c r="K495" s="7">
        <v>6</v>
      </c>
      <c r="L495" s="8">
        <v>8</v>
      </c>
      <c r="M495" s="2">
        <f t="shared" si="36"/>
        <v>7.2</v>
      </c>
      <c r="N495" s="8">
        <v>8</v>
      </c>
      <c r="O495" s="8">
        <v>9</v>
      </c>
      <c r="P495" s="2">
        <f t="shared" si="37"/>
        <v>8.6</v>
      </c>
      <c r="Q495" s="2">
        <f t="shared" si="38"/>
        <v>7.5</v>
      </c>
      <c r="R495" s="8" t="str">
        <f>VLOOKUP(Q495,Sheet1!$A$1:$B$10,2,1)</f>
        <v>Khá</v>
      </c>
      <c r="S495" s="8" t="str">
        <f t="shared" si="39"/>
        <v>Đạt</v>
      </c>
      <c r="T495" s="45"/>
    </row>
    <row r="496" spans="1:20" ht="24" customHeight="1" x14ac:dyDescent="0.25">
      <c r="A496" s="42">
        <v>486</v>
      </c>
      <c r="B496" s="3" t="s">
        <v>1416</v>
      </c>
      <c r="C496" s="4" t="s">
        <v>70</v>
      </c>
      <c r="D496" s="4" t="s">
        <v>146</v>
      </c>
      <c r="E496" s="3" t="s">
        <v>1350</v>
      </c>
      <c r="F496" s="5" t="s">
        <v>432</v>
      </c>
      <c r="G496" s="6" t="s">
        <v>2261</v>
      </c>
      <c r="H496" s="7">
        <v>8</v>
      </c>
      <c r="I496" s="8">
        <v>5</v>
      </c>
      <c r="J496" s="2">
        <f t="shared" si="35"/>
        <v>6.2</v>
      </c>
      <c r="K496" s="7">
        <v>7</v>
      </c>
      <c r="L496" s="8">
        <v>4.5</v>
      </c>
      <c r="M496" s="2">
        <f t="shared" si="36"/>
        <v>5.5</v>
      </c>
      <c r="N496" s="8">
        <v>9</v>
      </c>
      <c r="O496" s="8">
        <v>5</v>
      </c>
      <c r="P496" s="2">
        <f t="shared" si="37"/>
        <v>6.6</v>
      </c>
      <c r="Q496" s="2">
        <f t="shared" si="38"/>
        <v>6.1</v>
      </c>
      <c r="R496" s="8" t="str">
        <f>VLOOKUP(Q496,Sheet1!$A$1:$B$10,2,1)</f>
        <v>Trung bình</v>
      </c>
      <c r="S496" s="8" t="str">
        <f t="shared" si="39"/>
        <v>Đạt</v>
      </c>
      <c r="T496" s="45"/>
    </row>
    <row r="497" spans="1:20" ht="24" customHeight="1" x14ac:dyDescent="0.25">
      <c r="A497" s="42">
        <v>487</v>
      </c>
      <c r="B497" s="3" t="s">
        <v>1417</v>
      </c>
      <c r="C497" s="4" t="s">
        <v>275</v>
      </c>
      <c r="D497" s="4" t="s">
        <v>150</v>
      </c>
      <c r="E497" s="3" t="s">
        <v>1350</v>
      </c>
      <c r="F497" s="5" t="s">
        <v>324</v>
      </c>
      <c r="G497" s="6" t="s">
        <v>2266</v>
      </c>
      <c r="H497" s="7">
        <v>7</v>
      </c>
      <c r="I497" s="8">
        <v>6.5</v>
      </c>
      <c r="J497" s="2">
        <f t="shared" si="35"/>
        <v>6.7</v>
      </c>
      <c r="K497" s="7">
        <v>4</v>
      </c>
      <c r="L497" s="8">
        <v>8</v>
      </c>
      <c r="M497" s="2">
        <f t="shared" si="36"/>
        <v>6.4</v>
      </c>
      <c r="N497" s="8">
        <v>8</v>
      </c>
      <c r="O497" s="8">
        <v>8</v>
      </c>
      <c r="P497" s="2">
        <f t="shared" si="37"/>
        <v>8</v>
      </c>
      <c r="Q497" s="2">
        <f t="shared" si="38"/>
        <v>7.1</v>
      </c>
      <c r="R497" s="8" t="str">
        <f>VLOOKUP(Q497,Sheet1!$A$1:$B$10,2,1)</f>
        <v>Khá</v>
      </c>
      <c r="S497" s="8" t="str">
        <f t="shared" si="39"/>
        <v>Đạt</v>
      </c>
      <c r="T497" s="45"/>
    </row>
    <row r="498" spans="1:20" ht="24" customHeight="1" x14ac:dyDescent="0.25">
      <c r="A498" s="42">
        <v>488</v>
      </c>
      <c r="B498" s="3" t="s">
        <v>1418</v>
      </c>
      <c r="C498" s="4" t="s">
        <v>371</v>
      </c>
      <c r="D498" s="4" t="s">
        <v>154</v>
      </c>
      <c r="E498" s="3" t="s">
        <v>1350</v>
      </c>
      <c r="F498" s="5" t="s">
        <v>1419</v>
      </c>
      <c r="G498" s="6" t="s">
        <v>2271</v>
      </c>
      <c r="H498" s="7">
        <v>8</v>
      </c>
      <c r="I498" s="8">
        <v>6.5</v>
      </c>
      <c r="J498" s="2">
        <f t="shared" si="35"/>
        <v>7.1</v>
      </c>
      <c r="K498" s="7">
        <v>7</v>
      </c>
      <c r="L498" s="8">
        <v>5.5</v>
      </c>
      <c r="M498" s="2">
        <f t="shared" si="36"/>
        <v>6.1</v>
      </c>
      <c r="N498" s="8">
        <v>8</v>
      </c>
      <c r="O498" s="8">
        <v>9</v>
      </c>
      <c r="P498" s="2">
        <f t="shared" si="37"/>
        <v>8.6</v>
      </c>
      <c r="Q498" s="2">
        <f t="shared" si="38"/>
        <v>7.4</v>
      </c>
      <c r="R498" s="8" t="str">
        <f>VLOOKUP(Q498,Sheet1!$A$1:$B$10,2,1)</f>
        <v>Khá</v>
      </c>
      <c r="S498" s="8" t="str">
        <f t="shared" si="39"/>
        <v>Đạt</v>
      </c>
      <c r="T498" s="45"/>
    </row>
    <row r="499" spans="1:20" ht="24" customHeight="1" x14ac:dyDescent="0.25">
      <c r="A499" s="42">
        <v>489</v>
      </c>
      <c r="B499" s="3" t="s">
        <v>1423</v>
      </c>
      <c r="C499" s="4" t="s">
        <v>1231</v>
      </c>
      <c r="D499" s="4" t="s">
        <v>162</v>
      </c>
      <c r="E499" s="3" t="s">
        <v>1350</v>
      </c>
      <c r="F499" s="5" t="s">
        <v>1424</v>
      </c>
      <c r="G499" s="6" t="s">
        <v>2265</v>
      </c>
      <c r="H499" s="7">
        <v>7</v>
      </c>
      <c r="I499" s="8">
        <v>5</v>
      </c>
      <c r="J499" s="2">
        <f t="shared" si="35"/>
        <v>5.8</v>
      </c>
      <c r="K499" s="7">
        <v>6</v>
      </c>
      <c r="L499" s="8">
        <v>6.5</v>
      </c>
      <c r="M499" s="2">
        <f t="shared" si="36"/>
        <v>6.3</v>
      </c>
      <c r="N499" s="8">
        <v>7</v>
      </c>
      <c r="O499" s="8">
        <v>6</v>
      </c>
      <c r="P499" s="2">
        <f t="shared" si="37"/>
        <v>6.4</v>
      </c>
      <c r="Q499" s="2">
        <f t="shared" si="38"/>
        <v>6.1</v>
      </c>
      <c r="R499" s="8" t="str">
        <f>VLOOKUP(Q499,Sheet1!$A$1:$B$10,2,1)</f>
        <v>Trung bình</v>
      </c>
      <c r="S499" s="8" t="str">
        <f t="shared" si="39"/>
        <v>Đạt</v>
      </c>
      <c r="T499" s="45"/>
    </row>
    <row r="500" spans="1:20" ht="24" customHeight="1" x14ac:dyDescent="0.25">
      <c r="A500" s="42">
        <v>490</v>
      </c>
      <c r="B500" s="3" t="s">
        <v>1420</v>
      </c>
      <c r="C500" s="4" t="s">
        <v>1421</v>
      </c>
      <c r="D500" s="4" t="s">
        <v>158</v>
      </c>
      <c r="E500" s="3" t="s">
        <v>1350</v>
      </c>
      <c r="F500" s="5" t="s">
        <v>1422</v>
      </c>
      <c r="G500" s="6" t="s">
        <v>2260</v>
      </c>
      <c r="H500" s="7">
        <v>7</v>
      </c>
      <c r="I500" s="8">
        <v>8</v>
      </c>
      <c r="J500" s="2">
        <f t="shared" si="35"/>
        <v>7.6</v>
      </c>
      <c r="K500" s="7">
        <v>6</v>
      </c>
      <c r="L500" s="8">
        <v>8.5</v>
      </c>
      <c r="M500" s="2">
        <f t="shared" si="36"/>
        <v>7.5</v>
      </c>
      <c r="N500" s="8">
        <v>7</v>
      </c>
      <c r="O500" s="8">
        <v>5</v>
      </c>
      <c r="P500" s="2">
        <f t="shared" si="37"/>
        <v>5.8</v>
      </c>
      <c r="Q500" s="2">
        <f t="shared" si="38"/>
        <v>6.9</v>
      </c>
      <c r="R500" s="8" t="str">
        <f>VLOOKUP(Q500,Sheet1!$A$1:$B$10,2,1)</f>
        <v>Trung bình</v>
      </c>
      <c r="S500" s="8" t="str">
        <f t="shared" si="39"/>
        <v>Đạt</v>
      </c>
      <c r="T500" s="45"/>
    </row>
    <row r="501" spans="1:20" ht="24" customHeight="1" x14ac:dyDescent="0.25">
      <c r="A501" s="42">
        <v>491</v>
      </c>
      <c r="B501" s="3" t="s">
        <v>1425</v>
      </c>
      <c r="C501" s="4" t="s">
        <v>51</v>
      </c>
      <c r="D501" s="4" t="s">
        <v>296</v>
      </c>
      <c r="E501" s="3" t="s">
        <v>1350</v>
      </c>
      <c r="F501" s="5" t="s">
        <v>1426</v>
      </c>
      <c r="G501" s="6" t="s">
        <v>2254</v>
      </c>
      <c r="H501" s="7">
        <v>6</v>
      </c>
      <c r="I501" s="8">
        <v>6</v>
      </c>
      <c r="J501" s="2">
        <f t="shared" si="35"/>
        <v>6</v>
      </c>
      <c r="K501" s="7">
        <v>6</v>
      </c>
      <c r="L501" s="8">
        <v>5</v>
      </c>
      <c r="M501" s="2">
        <f t="shared" si="36"/>
        <v>5.4</v>
      </c>
      <c r="N501" s="8">
        <v>7</v>
      </c>
      <c r="O501" s="8">
        <v>9</v>
      </c>
      <c r="P501" s="2">
        <f t="shared" si="37"/>
        <v>8.1999999999999993</v>
      </c>
      <c r="Q501" s="2">
        <f t="shared" si="38"/>
        <v>6.6</v>
      </c>
      <c r="R501" s="8" t="str">
        <f>VLOOKUP(Q501,Sheet1!$A$1:$B$10,2,1)</f>
        <v>Trung bình</v>
      </c>
      <c r="S501" s="8" t="str">
        <f t="shared" si="39"/>
        <v>Đạt</v>
      </c>
      <c r="T501" s="45"/>
    </row>
    <row r="502" spans="1:20" ht="24" customHeight="1" x14ac:dyDescent="0.25">
      <c r="A502" s="42">
        <v>492</v>
      </c>
      <c r="B502" s="3" t="s">
        <v>1430</v>
      </c>
      <c r="C502" s="4" t="s">
        <v>78</v>
      </c>
      <c r="D502" s="4" t="s">
        <v>1431</v>
      </c>
      <c r="E502" s="3" t="s">
        <v>1350</v>
      </c>
      <c r="F502" s="54" t="s">
        <v>1432</v>
      </c>
      <c r="G502" s="6" t="s">
        <v>2260</v>
      </c>
      <c r="H502" s="7">
        <v>7</v>
      </c>
      <c r="I502" s="8">
        <v>4.5</v>
      </c>
      <c r="J502" s="2">
        <f t="shared" si="35"/>
        <v>5.5</v>
      </c>
      <c r="K502" s="7">
        <v>6</v>
      </c>
      <c r="L502" s="8">
        <v>6</v>
      </c>
      <c r="M502" s="2">
        <f t="shared" si="36"/>
        <v>6</v>
      </c>
      <c r="N502" s="8">
        <v>7</v>
      </c>
      <c r="O502" s="8">
        <v>8</v>
      </c>
      <c r="P502" s="2">
        <f t="shared" si="37"/>
        <v>7.6</v>
      </c>
      <c r="Q502" s="2">
        <f t="shared" si="38"/>
        <v>6.4</v>
      </c>
      <c r="R502" s="8" t="str">
        <f>VLOOKUP(Q502,Sheet1!$A$1:$B$10,2,1)</f>
        <v>Trung bình</v>
      </c>
      <c r="S502" s="8" t="str">
        <f t="shared" si="39"/>
        <v>Đạt</v>
      </c>
      <c r="T502" s="45"/>
    </row>
    <row r="503" spans="1:20" ht="24" customHeight="1" x14ac:dyDescent="0.25">
      <c r="A503" s="42">
        <v>493</v>
      </c>
      <c r="B503" s="3" t="s">
        <v>1433</v>
      </c>
      <c r="C503" s="4" t="s">
        <v>1434</v>
      </c>
      <c r="D503" s="4" t="s">
        <v>1132</v>
      </c>
      <c r="E503" s="3" t="s">
        <v>1350</v>
      </c>
      <c r="F503" s="54" t="s">
        <v>785</v>
      </c>
      <c r="G503" s="6" t="s">
        <v>2272</v>
      </c>
      <c r="H503" s="7">
        <v>8</v>
      </c>
      <c r="I503" s="8">
        <v>5.5</v>
      </c>
      <c r="J503" s="2">
        <f t="shared" si="35"/>
        <v>6.5</v>
      </c>
      <c r="K503" s="7">
        <v>6</v>
      </c>
      <c r="L503" s="8">
        <v>5</v>
      </c>
      <c r="M503" s="2">
        <f t="shared" si="36"/>
        <v>5.4</v>
      </c>
      <c r="N503" s="8">
        <v>7</v>
      </c>
      <c r="O503" s="8">
        <v>8</v>
      </c>
      <c r="P503" s="2">
        <f t="shared" si="37"/>
        <v>7.6</v>
      </c>
      <c r="Q503" s="2">
        <f t="shared" si="38"/>
        <v>6.6</v>
      </c>
      <c r="R503" s="8" t="str">
        <f>VLOOKUP(Q503,Sheet1!$A$1:$B$10,2,1)</f>
        <v>Trung bình</v>
      </c>
      <c r="S503" s="8" t="str">
        <f t="shared" si="39"/>
        <v>Đạt</v>
      </c>
      <c r="T503" s="45"/>
    </row>
    <row r="504" spans="1:20" ht="24" customHeight="1" x14ac:dyDescent="0.25">
      <c r="A504" s="42">
        <v>494</v>
      </c>
      <c r="B504" s="3" t="s">
        <v>1435</v>
      </c>
      <c r="C504" s="4" t="s">
        <v>837</v>
      </c>
      <c r="D504" s="4" t="s">
        <v>1436</v>
      </c>
      <c r="E504" s="3" t="s">
        <v>1350</v>
      </c>
      <c r="F504" s="54" t="s">
        <v>1437</v>
      </c>
      <c r="G504" s="6" t="s">
        <v>2260</v>
      </c>
      <c r="H504" s="7">
        <v>7</v>
      </c>
      <c r="I504" s="8">
        <v>8</v>
      </c>
      <c r="J504" s="2">
        <f t="shared" si="35"/>
        <v>7.6</v>
      </c>
      <c r="K504" s="7">
        <v>6</v>
      </c>
      <c r="L504" s="8">
        <v>6</v>
      </c>
      <c r="M504" s="2">
        <f t="shared" si="36"/>
        <v>6</v>
      </c>
      <c r="N504" s="8">
        <v>7</v>
      </c>
      <c r="O504" s="8">
        <v>8</v>
      </c>
      <c r="P504" s="2">
        <f t="shared" si="37"/>
        <v>7.6</v>
      </c>
      <c r="Q504" s="2">
        <f t="shared" si="38"/>
        <v>7.2</v>
      </c>
      <c r="R504" s="8" t="str">
        <f>VLOOKUP(Q504,Sheet1!$A$1:$B$10,2,1)</f>
        <v>Khá</v>
      </c>
      <c r="S504" s="8" t="str">
        <f t="shared" si="39"/>
        <v>Đạt</v>
      </c>
      <c r="T504" s="45"/>
    </row>
    <row r="505" spans="1:20" ht="24" customHeight="1" x14ac:dyDescent="0.25">
      <c r="A505" s="42">
        <v>495</v>
      </c>
      <c r="B505" s="3" t="s">
        <v>1438</v>
      </c>
      <c r="C505" s="4" t="s">
        <v>78</v>
      </c>
      <c r="D505" s="4" t="s">
        <v>1439</v>
      </c>
      <c r="E505" s="3" t="s">
        <v>1350</v>
      </c>
      <c r="F505" s="54" t="s">
        <v>155</v>
      </c>
      <c r="G505" s="6" t="s">
        <v>2257</v>
      </c>
      <c r="H505" s="7">
        <v>8</v>
      </c>
      <c r="I505" s="8">
        <v>7</v>
      </c>
      <c r="J505" s="2">
        <f t="shared" si="35"/>
        <v>7.4</v>
      </c>
      <c r="K505" s="7">
        <v>6</v>
      </c>
      <c r="L505" s="8">
        <v>6.5</v>
      </c>
      <c r="M505" s="2">
        <f t="shared" si="36"/>
        <v>6.3</v>
      </c>
      <c r="N505" s="8">
        <v>7</v>
      </c>
      <c r="O505" s="8">
        <v>6</v>
      </c>
      <c r="P505" s="2">
        <f t="shared" si="37"/>
        <v>6.4</v>
      </c>
      <c r="Q505" s="2">
        <f t="shared" si="38"/>
        <v>6.7</v>
      </c>
      <c r="R505" s="8" t="str">
        <f>VLOOKUP(Q505,Sheet1!$A$1:$B$10,2,1)</f>
        <v>Trung bình</v>
      </c>
      <c r="S505" s="8" t="str">
        <f t="shared" si="39"/>
        <v>Đạt</v>
      </c>
      <c r="T505" s="45"/>
    </row>
    <row r="506" spans="1:20" ht="24" customHeight="1" x14ac:dyDescent="0.25">
      <c r="A506" s="42">
        <v>496</v>
      </c>
      <c r="B506" s="3" t="s">
        <v>1440</v>
      </c>
      <c r="C506" s="4" t="s">
        <v>1441</v>
      </c>
      <c r="D506" s="4" t="s">
        <v>174</v>
      </c>
      <c r="E506" s="3" t="s">
        <v>1350</v>
      </c>
      <c r="F506" s="54" t="s">
        <v>1442</v>
      </c>
      <c r="G506" s="6" t="s">
        <v>2287</v>
      </c>
      <c r="H506" s="7">
        <v>7</v>
      </c>
      <c r="I506" s="8">
        <v>5</v>
      </c>
      <c r="J506" s="2">
        <f t="shared" si="35"/>
        <v>5.8</v>
      </c>
      <c r="K506" s="7">
        <v>6</v>
      </c>
      <c r="L506" s="8">
        <v>6.5</v>
      </c>
      <c r="M506" s="2">
        <f t="shared" si="36"/>
        <v>6.3</v>
      </c>
      <c r="N506" s="8">
        <v>7</v>
      </c>
      <c r="O506" s="8">
        <v>5</v>
      </c>
      <c r="P506" s="2">
        <f t="shared" si="37"/>
        <v>5.8</v>
      </c>
      <c r="Q506" s="2">
        <f t="shared" si="38"/>
        <v>5.9</v>
      </c>
      <c r="R506" s="8" t="str">
        <f>VLOOKUP(Q506,Sheet1!$A$1:$B$10,2,1)</f>
        <v>Trung bình</v>
      </c>
      <c r="S506" s="8" t="str">
        <f t="shared" si="39"/>
        <v>Đạt</v>
      </c>
      <c r="T506" s="45"/>
    </row>
    <row r="507" spans="1:20" ht="24" customHeight="1" x14ac:dyDescent="0.25">
      <c r="A507" s="42">
        <v>497</v>
      </c>
      <c r="B507" s="3" t="s">
        <v>1443</v>
      </c>
      <c r="C507" s="4" t="s">
        <v>761</v>
      </c>
      <c r="D507" s="4" t="s">
        <v>313</v>
      </c>
      <c r="E507" s="3" t="s">
        <v>1350</v>
      </c>
      <c r="F507" s="54" t="s">
        <v>1444</v>
      </c>
      <c r="G507" s="6" t="s">
        <v>2254</v>
      </c>
      <c r="H507" s="7">
        <v>7</v>
      </c>
      <c r="I507" s="8">
        <v>4</v>
      </c>
      <c r="J507" s="2">
        <f t="shared" si="35"/>
        <v>5.2</v>
      </c>
      <c r="K507" s="7">
        <v>6</v>
      </c>
      <c r="L507" s="8">
        <v>7</v>
      </c>
      <c r="M507" s="2">
        <f t="shared" si="36"/>
        <v>6.6</v>
      </c>
      <c r="N507" s="8">
        <v>7</v>
      </c>
      <c r="O507" s="8">
        <v>8</v>
      </c>
      <c r="P507" s="2">
        <f t="shared" si="37"/>
        <v>7.6</v>
      </c>
      <c r="Q507" s="2">
        <f t="shared" si="38"/>
        <v>6.4</v>
      </c>
      <c r="R507" s="8" t="str">
        <f>VLOOKUP(Q507,Sheet1!$A$1:$B$10,2,1)</f>
        <v>Trung bình</v>
      </c>
      <c r="S507" s="8" t="str">
        <f t="shared" si="39"/>
        <v>Đạt</v>
      </c>
      <c r="T507" s="45"/>
    </row>
    <row r="508" spans="1:20" ht="24" customHeight="1" x14ac:dyDescent="0.25">
      <c r="A508" s="42">
        <v>498</v>
      </c>
      <c r="B508" s="3" t="s">
        <v>1445</v>
      </c>
      <c r="C508" s="4" t="s">
        <v>1446</v>
      </c>
      <c r="D508" s="4" t="s">
        <v>1447</v>
      </c>
      <c r="E508" s="3" t="s">
        <v>1350</v>
      </c>
      <c r="F508" s="54" t="s">
        <v>458</v>
      </c>
      <c r="G508" s="6" t="s">
        <v>2257</v>
      </c>
      <c r="H508" s="7">
        <v>8</v>
      </c>
      <c r="I508" s="8">
        <v>4</v>
      </c>
      <c r="J508" s="2">
        <f t="shared" si="35"/>
        <v>5.6</v>
      </c>
      <c r="K508" s="7">
        <v>6</v>
      </c>
      <c r="L508" s="8">
        <v>6.5</v>
      </c>
      <c r="M508" s="2">
        <f t="shared" si="36"/>
        <v>6.3</v>
      </c>
      <c r="N508" s="8">
        <v>7</v>
      </c>
      <c r="O508" s="8">
        <v>9</v>
      </c>
      <c r="P508" s="2">
        <f t="shared" si="37"/>
        <v>8.1999999999999993</v>
      </c>
      <c r="Q508" s="2">
        <f t="shared" si="38"/>
        <v>6.7</v>
      </c>
      <c r="R508" s="8" t="str">
        <f>VLOOKUP(Q508,Sheet1!$A$1:$B$10,2,1)</f>
        <v>Trung bình</v>
      </c>
      <c r="S508" s="8" t="str">
        <f t="shared" si="39"/>
        <v>Đạt</v>
      </c>
      <c r="T508" s="45"/>
    </row>
    <row r="509" spans="1:20" ht="24" customHeight="1" x14ac:dyDescent="0.25">
      <c r="A509" s="42">
        <v>499</v>
      </c>
      <c r="B509" s="3" t="s">
        <v>1448</v>
      </c>
      <c r="C509" s="4" t="s">
        <v>1449</v>
      </c>
      <c r="D509" s="4" t="s">
        <v>910</v>
      </c>
      <c r="E509" s="3" t="s">
        <v>1350</v>
      </c>
      <c r="F509" s="54" t="s">
        <v>1450</v>
      </c>
      <c r="G509" s="6" t="s">
        <v>2260</v>
      </c>
      <c r="H509" s="7">
        <v>8</v>
      </c>
      <c r="I509" s="8">
        <v>6</v>
      </c>
      <c r="J509" s="2">
        <f t="shared" si="35"/>
        <v>6.8</v>
      </c>
      <c r="K509" s="7">
        <v>7</v>
      </c>
      <c r="L509" s="8">
        <v>7</v>
      </c>
      <c r="M509" s="2">
        <f t="shared" si="36"/>
        <v>7</v>
      </c>
      <c r="N509" s="8">
        <v>9</v>
      </c>
      <c r="O509" s="8">
        <v>6</v>
      </c>
      <c r="P509" s="2">
        <f t="shared" si="37"/>
        <v>7.2</v>
      </c>
      <c r="Q509" s="2">
        <f t="shared" si="38"/>
        <v>7</v>
      </c>
      <c r="R509" s="8" t="str">
        <f>VLOOKUP(Q509,Sheet1!$A$1:$B$10,2,1)</f>
        <v>Khá</v>
      </c>
      <c r="S509" s="8" t="str">
        <f t="shared" si="39"/>
        <v>Đạt</v>
      </c>
      <c r="T509" s="45"/>
    </row>
    <row r="510" spans="1:20" ht="24" customHeight="1" x14ac:dyDescent="0.25">
      <c r="A510" s="42">
        <v>500</v>
      </c>
      <c r="B510" s="3" t="s">
        <v>1451</v>
      </c>
      <c r="C510" s="4" t="s">
        <v>1452</v>
      </c>
      <c r="D510" s="4" t="s">
        <v>182</v>
      </c>
      <c r="E510" s="3" t="s">
        <v>1350</v>
      </c>
      <c r="F510" s="54" t="s">
        <v>1453</v>
      </c>
      <c r="G510" s="6" t="s">
        <v>2256</v>
      </c>
      <c r="H510" s="7">
        <v>7</v>
      </c>
      <c r="I510" s="8">
        <v>7</v>
      </c>
      <c r="J510" s="2">
        <f t="shared" si="35"/>
        <v>7</v>
      </c>
      <c r="K510" s="7">
        <v>6</v>
      </c>
      <c r="L510" s="8">
        <v>5.5</v>
      </c>
      <c r="M510" s="2">
        <f t="shared" si="36"/>
        <v>5.7</v>
      </c>
      <c r="N510" s="8">
        <v>8</v>
      </c>
      <c r="O510" s="8">
        <v>5</v>
      </c>
      <c r="P510" s="2">
        <f t="shared" si="37"/>
        <v>6.2</v>
      </c>
      <c r="Q510" s="2">
        <f t="shared" si="38"/>
        <v>6.3</v>
      </c>
      <c r="R510" s="8" t="str">
        <f>VLOOKUP(Q510,Sheet1!$A$1:$B$10,2,1)</f>
        <v>Trung bình</v>
      </c>
      <c r="S510" s="8" t="str">
        <f t="shared" si="39"/>
        <v>Đạt</v>
      </c>
      <c r="T510" s="45"/>
    </row>
    <row r="511" spans="1:20" ht="24" customHeight="1" x14ac:dyDescent="0.25">
      <c r="A511" s="42">
        <v>501</v>
      </c>
      <c r="B511" s="3" t="s">
        <v>1454</v>
      </c>
      <c r="C511" s="4" t="s">
        <v>1455</v>
      </c>
      <c r="D511" s="4" t="s">
        <v>1456</v>
      </c>
      <c r="E511" s="3" t="s">
        <v>1350</v>
      </c>
      <c r="F511" s="54" t="s">
        <v>569</v>
      </c>
      <c r="G511" s="6" t="s">
        <v>2254</v>
      </c>
      <c r="H511" s="7">
        <v>6</v>
      </c>
      <c r="I511" s="8">
        <v>6</v>
      </c>
      <c r="J511" s="2">
        <f t="shared" si="35"/>
        <v>6</v>
      </c>
      <c r="K511" s="7">
        <v>6</v>
      </c>
      <c r="L511" s="8">
        <v>4.5</v>
      </c>
      <c r="M511" s="2">
        <f t="shared" si="36"/>
        <v>5.0999999999999996</v>
      </c>
      <c r="N511" s="8">
        <v>8</v>
      </c>
      <c r="O511" s="8">
        <v>7</v>
      </c>
      <c r="P511" s="2">
        <f t="shared" si="37"/>
        <v>7.4</v>
      </c>
      <c r="Q511" s="2">
        <f t="shared" si="38"/>
        <v>6.3</v>
      </c>
      <c r="R511" s="8" t="str">
        <f>VLOOKUP(Q511,Sheet1!$A$1:$B$10,2,1)</f>
        <v>Trung bình</v>
      </c>
      <c r="S511" s="8" t="str">
        <f t="shared" si="39"/>
        <v>Đạt</v>
      </c>
      <c r="T511" s="45"/>
    </row>
    <row r="512" spans="1:20" ht="24" customHeight="1" x14ac:dyDescent="0.25">
      <c r="A512" s="42">
        <v>502</v>
      </c>
      <c r="B512" s="3" t="s">
        <v>1459</v>
      </c>
      <c r="C512" s="4" t="s">
        <v>972</v>
      </c>
      <c r="D512" s="4" t="s">
        <v>715</v>
      </c>
      <c r="E512" s="3" t="s">
        <v>1460</v>
      </c>
      <c r="F512" s="5" t="s">
        <v>646</v>
      </c>
      <c r="G512" s="6" t="s">
        <v>2254</v>
      </c>
      <c r="H512" s="7">
        <v>7</v>
      </c>
      <c r="I512" s="8">
        <v>6.5</v>
      </c>
      <c r="J512" s="2">
        <f t="shared" si="35"/>
        <v>6.7</v>
      </c>
      <c r="K512" s="7">
        <v>6</v>
      </c>
      <c r="L512" s="8">
        <v>6</v>
      </c>
      <c r="M512" s="2">
        <f t="shared" si="36"/>
        <v>6</v>
      </c>
      <c r="N512" s="8">
        <v>7</v>
      </c>
      <c r="O512" s="8">
        <v>7</v>
      </c>
      <c r="P512" s="2">
        <f t="shared" si="37"/>
        <v>7</v>
      </c>
      <c r="Q512" s="2">
        <f t="shared" si="38"/>
        <v>6.6</v>
      </c>
      <c r="R512" s="8" t="str">
        <f>VLOOKUP(Q512,Sheet1!$A$1:$B$10,2,1)</f>
        <v>Trung bình</v>
      </c>
      <c r="S512" s="8" t="str">
        <f t="shared" si="39"/>
        <v>Đạt</v>
      </c>
      <c r="T512" s="45"/>
    </row>
    <row r="513" spans="1:20" ht="24" customHeight="1" x14ac:dyDescent="0.25">
      <c r="A513" s="42">
        <v>503</v>
      </c>
      <c r="B513" s="3" t="s">
        <v>1461</v>
      </c>
      <c r="C513" s="4" t="s">
        <v>189</v>
      </c>
      <c r="D513" s="4" t="s">
        <v>16</v>
      </c>
      <c r="E513" s="3" t="s">
        <v>1460</v>
      </c>
      <c r="F513" s="5" t="s">
        <v>739</v>
      </c>
      <c r="G513" s="6" t="s">
        <v>2254</v>
      </c>
      <c r="H513" s="7">
        <v>6</v>
      </c>
      <c r="I513" s="8">
        <v>7</v>
      </c>
      <c r="J513" s="2">
        <f t="shared" si="35"/>
        <v>6.6</v>
      </c>
      <c r="K513" s="7">
        <v>6</v>
      </c>
      <c r="L513" s="8">
        <v>6</v>
      </c>
      <c r="M513" s="2">
        <f t="shared" si="36"/>
        <v>6</v>
      </c>
      <c r="N513" s="8">
        <v>6</v>
      </c>
      <c r="O513" s="8">
        <v>6</v>
      </c>
      <c r="P513" s="2">
        <f t="shared" si="37"/>
        <v>6</v>
      </c>
      <c r="Q513" s="2">
        <f t="shared" si="38"/>
        <v>6.2</v>
      </c>
      <c r="R513" s="8" t="str">
        <f>VLOOKUP(Q513,Sheet1!$A$1:$B$10,2,1)</f>
        <v>Trung bình</v>
      </c>
      <c r="S513" s="8" t="str">
        <f t="shared" si="39"/>
        <v>Đạt</v>
      </c>
      <c r="T513" s="45"/>
    </row>
    <row r="514" spans="1:20" ht="24" customHeight="1" x14ac:dyDescent="0.25">
      <c r="A514" s="42">
        <v>504</v>
      </c>
      <c r="B514" s="3" t="s">
        <v>1462</v>
      </c>
      <c r="C514" s="4" t="s">
        <v>309</v>
      </c>
      <c r="D514" s="4" t="s">
        <v>490</v>
      </c>
      <c r="E514" s="3" t="s">
        <v>1460</v>
      </c>
      <c r="F514" s="5" t="s">
        <v>442</v>
      </c>
      <c r="G514" s="6" t="s">
        <v>2272</v>
      </c>
      <c r="H514" s="7">
        <v>7</v>
      </c>
      <c r="I514" s="8">
        <v>5</v>
      </c>
      <c r="J514" s="2">
        <f t="shared" si="35"/>
        <v>5.8</v>
      </c>
      <c r="K514" s="7">
        <v>6</v>
      </c>
      <c r="L514" s="8">
        <v>4.5</v>
      </c>
      <c r="M514" s="2">
        <f t="shared" si="36"/>
        <v>5.0999999999999996</v>
      </c>
      <c r="N514" s="8">
        <v>6</v>
      </c>
      <c r="O514" s="8">
        <v>7</v>
      </c>
      <c r="P514" s="2">
        <f t="shared" si="37"/>
        <v>6.6</v>
      </c>
      <c r="Q514" s="2">
        <f t="shared" si="38"/>
        <v>5.9</v>
      </c>
      <c r="R514" s="8" t="str">
        <f>VLOOKUP(Q514,Sheet1!$A$1:$B$10,2,1)</f>
        <v>Trung bình</v>
      </c>
      <c r="S514" s="8" t="str">
        <f t="shared" si="39"/>
        <v>Đạt</v>
      </c>
      <c r="T514" s="45"/>
    </row>
    <row r="515" spans="1:20" ht="24" customHeight="1" x14ac:dyDescent="0.25">
      <c r="A515" s="42">
        <v>505</v>
      </c>
      <c r="B515" s="3" t="s">
        <v>1463</v>
      </c>
      <c r="C515" s="4" t="s">
        <v>92</v>
      </c>
      <c r="D515" s="4" t="s">
        <v>67</v>
      </c>
      <c r="E515" s="3" t="s">
        <v>1460</v>
      </c>
      <c r="F515" s="5" t="s">
        <v>505</v>
      </c>
      <c r="G515" s="6" t="s">
        <v>2262</v>
      </c>
      <c r="H515" s="7">
        <v>7</v>
      </c>
      <c r="I515" s="8">
        <v>4</v>
      </c>
      <c r="J515" s="2">
        <f t="shared" si="35"/>
        <v>5.2</v>
      </c>
      <c r="K515" s="7">
        <v>6</v>
      </c>
      <c r="L515" s="8">
        <v>8</v>
      </c>
      <c r="M515" s="2">
        <f t="shared" si="36"/>
        <v>7.2</v>
      </c>
      <c r="N515" s="8">
        <v>7</v>
      </c>
      <c r="O515" s="8">
        <v>5</v>
      </c>
      <c r="P515" s="2">
        <f t="shared" si="37"/>
        <v>5.8</v>
      </c>
      <c r="Q515" s="2">
        <f t="shared" si="38"/>
        <v>5.9</v>
      </c>
      <c r="R515" s="8" t="str">
        <f>VLOOKUP(Q515,Sheet1!$A$1:$B$10,2,1)</f>
        <v>Trung bình</v>
      </c>
      <c r="S515" s="8" t="str">
        <f t="shared" si="39"/>
        <v>Đạt</v>
      </c>
      <c r="T515" s="45"/>
    </row>
    <row r="516" spans="1:20" ht="24" customHeight="1" x14ac:dyDescent="0.25">
      <c r="A516" s="42">
        <v>506</v>
      </c>
      <c r="B516" s="3" t="s">
        <v>1464</v>
      </c>
      <c r="C516" s="4" t="s">
        <v>136</v>
      </c>
      <c r="D516" s="4" t="s">
        <v>1465</v>
      </c>
      <c r="E516" s="3" t="s">
        <v>1460</v>
      </c>
      <c r="F516" s="5" t="s">
        <v>394</v>
      </c>
      <c r="G516" s="6" t="s">
        <v>2257</v>
      </c>
      <c r="H516" s="7">
        <v>6</v>
      </c>
      <c r="I516" s="8">
        <v>8.5</v>
      </c>
      <c r="J516" s="2">
        <f t="shared" si="35"/>
        <v>7.5</v>
      </c>
      <c r="K516" s="7">
        <v>6</v>
      </c>
      <c r="L516" s="8">
        <v>7</v>
      </c>
      <c r="M516" s="2">
        <f t="shared" si="36"/>
        <v>6.6</v>
      </c>
      <c r="N516" s="8">
        <v>7</v>
      </c>
      <c r="O516" s="8">
        <v>8</v>
      </c>
      <c r="P516" s="2">
        <f t="shared" si="37"/>
        <v>7.6</v>
      </c>
      <c r="Q516" s="2">
        <f t="shared" si="38"/>
        <v>7.3</v>
      </c>
      <c r="R516" s="8" t="str">
        <f>VLOOKUP(Q516,Sheet1!$A$1:$B$10,2,1)</f>
        <v>Khá</v>
      </c>
      <c r="S516" s="8" t="str">
        <f t="shared" si="39"/>
        <v>Đạt</v>
      </c>
      <c r="T516" s="45"/>
    </row>
    <row r="517" spans="1:20" ht="24" customHeight="1" x14ac:dyDescent="0.25">
      <c r="A517" s="42">
        <v>507</v>
      </c>
      <c r="B517" s="3" t="s">
        <v>1469</v>
      </c>
      <c r="C517" s="4" t="s">
        <v>676</v>
      </c>
      <c r="D517" s="4" t="s">
        <v>843</v>
      </c>
      <c r="E517" s="3" t="s">
        <v>1460</v>
      </c>
      <c r="F517" s="5" t="s">
        <v>1470</v>
      </c>
      <c r="G517" s="6" t="s">
        <v>2260</v>
      </c>
      <c r="H517" s="7">
        <v>8</v>
      </c>
      <c r="I517" s="8">
        <v>5.5</v>
      </c>
      <c r="J517" s="2">
        <f t="shared" si="35"/>
        <v>6.5</v>
      </c>
      <c r="K517" s="7">
        <v>6</v>
      </c>
      <c r="L517" s="8">
        <v>6</v>
      </c>
      <c r="M517" s="2">
        <f t="shared" si="36"/>
        <v>6</v>
      </c>
      <c r="N517" s="8">
        <v>8</v>
      </c>
      <c r="O517" s="8">
        <v>9</v>
      </c>
      <c r="P517" s="2">
        <f t="shared" si="37"/>
        <v>8.6</v>
      </c>
      <c r="Q517" s="2">
        <f t="shared" si="38"/>
        <v>7.1</v>
      </c>
      <c r="R517" s="8" t="str">
        <f>VLOOKUP(Q517,Sheet1!$A$1:$B$10,2,1)</f>
        <v>Khá</v>
      </c>
      <c r="S517" s="8" t="str">
        <f t="shared" si="39"/>
        <v>Đạt</v>
      </c>
      <c r="T517" s="45"/>
    </row>
    <row r="518" spans="1:20" ht="24" customHeight="1" x14ac:dyDescent="0.25">
      <c r="A518" s="42">
        <v>508</v>
      </c>
      <c r="B518" s="3" t="s">
        <v>1471</v>
      </c>
      <c r="C518" s="4" t="s">
        <v>893</v>
      </c>
      <c r="D518" s="4" t="s">
        <v>738</v>
      </c>
      <c r="E518" s="3" t="s">
        <v>1460</v>
      </c>
      <c r="F518" s="5" t="s">
        <v>1422</v>
      </c>
      <c r="G518" s="6" t="s">
        <v>2281</v>
      </c>
      <c r="H518" s="7">
        <v>6</v>
      </c>
      <c r="I518" s="8">
        <v>6.5</v>
      </c>
      <c r="J518" s="2">
        <f t="shared" si="35"/>
        <v>6.3</v>
      </c>
      <c r="K518" s="7">
        <v>6</v>
      </c>
      <c r="L518" s="8">
        <v>4.5</v>
      </c>
      <c r="M518" s="2">
        <f t="shared" si="36"/>
        <v>5.0999999999999996</v>
      </c>
      <c r="N518" s="8">
        <v>7</v>
      </c>
      <c r="O518" s="8">
        <v>5</v>
      </c>
      <c r="P518" s="2">
        <f t="shared" si="37"/>
        <v>5.8</v>
      </c>
      <c r="Q518" s="2">
        <f t="shared" si="38"/>
        <v>5.8</v>
      </c>
      <c r="R518" s="8" t="str">
        <f>VLOOKUP(Q518,Sheet1!$A$1:$B$10,2,1)</f>
        <v>Trung bình</v>
      </c>
      <c r="S518" s="8" t="str">
        <f t="shared" si="39"/>
        <v>Đạt</v>
      </c>
      <c r="T518" s="45"/>
    </row>
    <row r="519" spans="1:20" ht="24" customHeight="1" x14ac:dyDescent="0.25">
      <c r="A519" s="42">
        <v>509</v>
      </c>
      <c r="B519" s="3" t="s">
        <v>1472</v>
      </c>
      <c r="C519" s="4" t="s">
        <v>275</v>
      </c>
      <c r="D519" s="4" t="s">
        <v>93</v>
      </c>
      <c r="E519" s="3" t="s">
        <v>1460</v>
      </c>
      <c r="F519" s="5" t="s">
        <v>1283</v>
      </c>
      <c r="G519" s="6" t="s">
        <v>2265</v>
      </c>
      <c r="H519" s="7">
        <v>6</v>
      </c>
      <c r="I519" s="8">
        <v>5</v>
      </c>
      <c r="J519" s="2">
        <f t="shared" si="35"/>
        <v>5.4</v>
      </c>
      <c r="K519" s="7">
        <v>5</v>
      </c>
      <c r="L519" s="8">
        <v>6.5</v>
      </c>
      <c r="M519" s="2">
        <f t="shared" si="36"/>
        <v>5.9</v>
      </c>
      <c r="N519" s="8">
        <v>6</v>
      </c>
      <c r="O519" s="8">
        <v>5</v>
      </c>
      <c r="P519" s="2">
        <f t="shared" si="37"/>
        <v>5.4</v>
      </c>
      <c r="Q519" s="2">
        <f t="shared" si="38"/>
        <v>5.5</v>
      </c>
      <c r="R519" s="8" t="str">
        <f>VLOOKUP(Q519,Sheet1!$A$1:$B$10,2,1)</f>
        <v>Trung bình</v>
      </c>
      <c r="S519" s="8" t="str">
        <f t="shared" si="39"/>
        <v>Đạt</v>
      </c>
      <c r="T519" s="45"/>
    </row>
    <row r="520" spans="1:20" ht="24" customHeight="1" x14ac:dyDescent="0.25">
      <c r="A520" s="42">
        <v>510</v>
      </c>
      <c r="B520" s="3" t="s">
        <v>1473</v>
      </c>
      <c r="C520" s="4" t="s">
        <v>1474</v>
      </c>
      <c r="D520" s="4" t="s">
        <v>100</v>
      </c>
      <c r="E520" s="3" t="s">
        <v>1460</v>
      </c>
      <c r="F520" s="5" t="s">
        <v>1475</v>
      </c>
      <c r="G520" s="6" t="s">
        <v>2256</v>
      </c>
      <c r="H520" s="7">
        <v>5</v>
      </c>
      <c r="I520" s="8">
        <v>5</v>
      </c>
      <c r="J520" s="2">
        <f t="shared" si="35"/>
        <v>5</v>
      </c>
      <c r="K520" s="7">
        <v>6</v>
      </c>
      <c r="L520" s="8">
        <v>6.5</v>
      </c>
      <c r="M520" s="2">
        <f t="shared" si="36"/>
        <v>6.3</v>
      </c>
      <c r="N520" s="8">
        <v>7</v>
      </c>
      <c r="O520" s="8">
        <v>6</v>
      </c>
      <c r="P520" s="2">
        <f t="shared" si="37"/>
        <v>6.4</v>
      </c>
      <c r="Q520" s="2">
        <f t="shared" si="38"/>
        <v>5.8</v>
      </c>
      <c r="R520" s="8" t="str">
        <f>VLOOKUP(Q520,Sheet1!$A$1:$B$10,2,1)</f>
        <v>Trung bình</v>
      </c>
      <c r="S520" s="8" t="str">
        <f t="shared" si="39"/>
        <v>Đạt</v>
      </c>
      <c r="T520" s="45"/>
    </row>
    <row r="521" spans="1:20" ht="24" customHeight="1" x14ac:dyDescent="0.25">
      <c r="A521" s="42">
        <v>511</v>
      </c>
      <c r="B521" s="3" t="s">
        <v>1476</v>
      </c>
      <c r="C521" s="4" t="s">
        <v>70</v>
      </c>
      <c r="D521" s="4" t="s">
        <v>1293</v>
      </c>
      <c r="E521" s="3" t="s">
        <v>1460</v>
      </c>
      <c r="F521" s="5" t="s">
        <v>592</v>
      </c>
      <c r="G521" s="6" t="s">
        <v>2261</v>
      </c>
      <c r="H521" s="7">
        <v>7</v>
      </c>
      <c r="I521" s="8">
        <v>5</v>
      </c>
      <c r="J521" s="2">
        <f t="shared" si="35"/>
        <v>5.8</v>
      </c>
      <c r="K521" s="7">
        <v>6</v>
      </c>
      <c r="L521" s="8">
        <v>6</v>
      </c>
      <c r="M521" s="2">
        <f t="shared" si="36"/>
        <v>6</v>
      </c>
      <c r="N521" s="8">
        <v>8</v>
      </c>
      <c r="O521" s="8">
        <v>9</v>
      </c>
      <c r="P521" s="2">
        <f t="shared" si="37"/>
        <v>8.6</v>
      </c>
      <c r="Q521" s="2">
        <f t="shared" si="38"/>
        <v>6.9</v>
      </c>
      <c r="R521" s="8" t="str">
        <f>VLOOKUP(Q521,Sheet1!$A$1:$B$10,2,1)</f>
        <v>Trung bình</v>
      </c>
      <c r="S521" s="8" t="str">
        <f t="shared" si="39"/>
        <v>Đạt</v>
      </c>
      <c r="T521" s="45"/>
    </row>
    <row r="522" spans="1:20" ht="24" customHeight="1" x14ac:dyDescent="0.25">
      <c r="A522" s="42">
        <v>512</v>
      </c>
      <c r="B522" s="3" t="s">
        <v>1477</v>
      </c>
      <c r="C522" s="4" t="s">
        <v>1478</v>
      </c>
      <c r="D522" s="4" t="s">
        <v>762</v>
      </c>
      <c r="E522" s="3" t="s">
        <v>1460</v>
      </c>
      <c r="F522" s="5" t="s">
        <v>966</v>
      </c>
      <c r="G522" s="6" t="s">
        <v>2259</v>
      </c>
      <c r="H522" s="7">
        <v>7</v>
      </c>
      <c r="I522" s="8">
        <v>4</v>
      </c>
      <c r="J522" s="2">
        <f t="shared" si="35"/>
        <v>5.2</v>
      </c>
      <c r="K522" s="7">
        <v>6</v>
      </c>
      <c r="L522" s="8">
        <v>6</v>
      </c>
      <c r="M522" s="2">
        <f t="shared" si="36"/>
        <v>6</v>
      </c>
      <c r="N522" s="8">
        <v>8</v>
      </c>
      <c r="O522" s="8">
        <v>5</v>
      </c>
      <c r="P522" s="2">
        <f t="shared" si="37"/>
        <v>6.2</v>
      </c>
      <c r="Q522" s="2">
        <f t="shared" si="38"/>
        <v>5.7</v>
      </c>
      <c r="R522" s="8" t="str">
        <f>VLOOKUP(Q522,Sheet1!$A$1:$B$10,2,1)</f>
        <v>Trung bình</v>
      </c>
      <c r="S522" s="8" t="str">
        <f t="shared" si="39"/>
        <v>Đạt</v>
      </c>
      <c r="T522" s="45"/>
    </row>
    <row r="523" spans="1:20" ht="24" customHeight="1" x14ac:dyDescent="0.25">
      <c r="A523" s="42">
        <v>513</v>
      </c>
      <c r="B523" s="3" t="s">
        <v>1479</v>
      </c>
      <c r="C523" s="4" t="s">
        <v>1480</v>
      </c>
      <c r="D523" s="4" t="s">
        <v>1481</v>
      </c>
      <c r="E523" s="3" t="s">
        <v>1460</v>
      </c>
      <c r="F523" s="5" t="s">
        <v>1482</v>
      </c>
      <c r="G523" s="6" t="s">
        <v>2283</v>
      </c>
      <c r="H523" s="7">
        <v>5</v>
      </c>
      <c r="I523" s="8">
        <v>5</v>
      </c>
      <c r="J523" s="2">
        <f t="shared" ref="J523:J586" si="40">ROUND(SUMPRODUCT($H$9:$I$9,H523:I523),1)</f>
        <v>5</v>
      </c>
      <c r="K523" s="7">
        <v>6</v>
      </c>
      <c r="L523" s="8">
        <v>5.5</v>
      </c>
      <c r="M523" s="2">
        <f t="shared" ref="M523:M586" si="41">ROUND(SUMPRODUCT($K$9:$L$9,K523:L523),1)</f>
        <v>5.7</v>
      </c>
      <c r="N523" s="8">
        <v>5</v>
      </c>
      <c r="O523" s="8">
        <v>5</v>
      </c>
      <c r="P523" s="2">
        <f t="shared" ref="P523:P586" si="42">ROUND(SUMPRODUCT($N$9:$O$9,N523:O523),1)</f>
        <v>5</v>
      </c>
      <c r="Q523" s="2">
        <f t="shared" si="38"/>
        <v>5.0999999999999996</v>
      </c>
      <c r="R523" s="8" t="str">
        <f>VLOOKUP(Q523,Sheet1!$A$1:$B$10,2,1)</f>
        <v>Trung bình yếu</v>
      </c>
      <c r="S523" s="8" t="str">
        <f t="shared" si="39"/>
        <v>Đạt</v>
      </c>
      <c r="T523" s="45"/>
    </row>
    <row r="524" spans="1:20" ht="24" customHeight="1" x14ac:dyDescent="0.25">
      <c r="A524" s="42">
        <v>514</v>
      </c>
      <c r="B524" s="3" t="s">
        <v>1483</v>
      </c>
      <c r="C524" s="4" t="s">
        <v>81</v>
      </c>
      <c r="D524" s="4" t="s">
        <v>1484</v>
      </c>
      <c r="E524" s="3" t="s">
        <v>1460</v>
      </c>
      <c r="F524" s="5" t="s">
        <v>1060</v>
      </c>
      <c r="G524" s="6" t="s">
        <v>2261</v>
      </c>
      <c r="H524" s="7">
        <v>6</v>
      </c>
      <c r="I524" s="8">
        <v>5</v>
      </c>
      <c r="J524" s="2">
        <f t="shared" si="40"/>
        <v>5.4</v>
      </c>
      <c r="K524" s="7">
        <v>6</v>
      </c>
      <c r="L524" s="8">
        <v>5</v>
      </c>
      <c r="M524" s="2">
        <f t="shared" si="41"/>
        <v>5.4</v>
      </c>
      <c r="N524" s="8">
        <v>8</v>
      </c>
      <c r="O524" s="8">
        <v>5</v>
      </c>
      <c r="P524" s="2">
        <f t="shared" si="42"/>
        <v>6.2</v>
      </c>
      <c r="Q524" s="2">
        <f t="shared" ref="Q524:Q587" si="43">TRUNC(SUMPRODUCT(H524:P524,$H$10:$P$10)/SUM($H$10:$P$10),1)</f>
        <v>5.7</v>
      </c>
      <c r="R524" s="8" t="str">
        <f>VLOOKUP(Q524,Sheet1!$A$1:$B$10,2,1)</f>
        <v>Trung bình</v>
      </c>
      <c r="S524" s="8" t="str">
        <f t="shared" ref="S524:S587" si="44">IF(AND(MIN(J524,M524,P524)&gt;=4,Q524&gt;=5),"Đạt","Không Đạt")</f>
        <v>Đạt</v>
      </c>
      <c r="T524" s="45"/>
    </row>
    <row r="525" spans="1:20" ht="24" customHeight="1" x14ac:dyDescent="0.25">
      <c r="A525" s="42">
        <v>515</v>
      </c>
      <c r="B525" s="3" t="s">
        <v>1485</v>
      </c>
      <c r="C525" s="4" t="s">
        <v>51</v>
      </c>
      <c r="D525" s="4" t="s">
        <v>121</v>
      </c>
      <c r="E525" s="3" t="s">
        <v>1460</v>
      </c>
      <c r="F525" s="5" t="s">
        <v>1475</v>
      </c>
      <c r="G525" s="6" t="s">
        <v>2260</v>
      </c>
      <c r="H525" s="7">
        <v>6</v>
      </c>
      <c r="I525" s="8">
        <v>5</v>
      </c>
      <c r="J525" s="2">
        <f t="shared" si="40"/>
        <v>5.4</v>
      </c>
      <c r="K525" s="7">
        <v>6</v>
      </c>
      <c r="L525" s="8">
        <v>6</v>
      </c>
      <c r="M525" s="2">
        <f t="shared" si="41"/>
        <v>6</v>
      </c>
      <c r="N525" s="8">
        <v>8</v>
      </c>
      <c r="O525" s="8">
        <v>8</v>
      </c>
      <c r="P525" s="2">
        <f t="shared" si="42"/>
        <v>8</v>
      </c>
      <c r="Q525" s="2">
        <f t="shared" si="43"/>
        <v>6.5</v>
      </c>
      <c r="R525" s="8" t="str">
        <f>VLOOKUP(Q525,Sheet1!$A$1:$B$10,2,1)</f>
        <v>Trung bình</v>
      </c>
      <c r="S525" s="8" t="str">
        <f t="shared" si="44"/>
        <v>Đạt</v>
      </c>
      <c r="T525" s="45"/>
    </row>
    <row r="526" spans="1:20" ht="24" customHeight="1" x14ac:dyDescent="0.25">
      <c r="A526" s="42">
        <v>516</v>
      </c>
      <c r="B526" s="3" t="s">
        <v>1540</v>
      </c>
      <c r="C526" s="4" t="s">
        <v>924</v>
      </c>
      <c r="D526" s="4" t="s">
        <v>1541</v>
      </c>
      <c r="E526" s="3" t="s">
        <v>1460</v>
      </c>
      <c r="F526" s="5" t="s">
        <v>1542</v>
      </c>
      <c r="G526" s="6" t="s">
        <v>2265</v>
      </c>
      <c r="H526" s="7">
        <v>6</v>
      </c>
      <c r="I526" s="8">
        <v>4.5</v>
      </c>
      <c r="J526" s="2">
        <f t="shared" si="40"/>
        <v>5.0999999999999996</v>
      </c>
      <c r="K526" s="7">
        <v>6</v>
      </c>
      <c r="L526" s="8">
        <v>5.5</v>
      </c>
      <c r="M526" s="2">
        <f t="shared" si="41"/>
        <v>5.7</v>
      </c>
      <c r="N526" s="8">
        <v>5</v>
      </c>
      <c r="O526" s="8">
        <v>5</v>
      </c>
      <c r="P526" s="2">
        <f t="shared" si="42"/>
        <v>5</v>
      </c>
      <c r="Q526" s="2">
        <f t="shared" si="43"/>
        <v>5.2</v>
      </c>
      <c r="R526" s="8" t="str">
        <f>VLOOKUP(Q526,Sheet1!$A$1:$B$10,2,1)</f>
        <v>Trung bình yếu</v>
      </c>
      <c r="S526" s="8" t="str">
        <f t="shared" si="44"/>
        <v>Đạt</v>
      </c>
      <c r="T526" s="45"/>
    </row>
    <row r="527" spans="1:20" ht="24" customHeight="1" x14ac:dyDescent="0.25">
      <c r="A527" s="42">
        <v>517</v>
      </c>
      <c r="B527" s="3" t="s">
        <v>1486</v>
      </c>
      <c r="C527" s="4" t="s">
        <v>1487</v>
      </c>
      <c r="D527" s="4" t="s">
        <v>1198</v>
      </c>
      <c r="E527" s="3" t="s">
        <v>1460</v>
      </c>
      <c r="F527" s="5" t="s">
        <v>1488</v>
      </c>
      <c r="G527" s="6" t="s">
        <v>2287</v>
      </c>
      <c r="H527" s="7">
        <v>6</v>
      </c>
      <c r="I527" s="8">
        <v>5</v>
      </c>
      <c r="J527" s="2">
        <f t="shared" si="40"/>
        <v>5.4</v>
      </c>
      <c r="K527" s="7">
        <v>6</v>
      </c>
      <c r="L527" s="8">
        <v>5.5</v>
      </c>
      <c r="M527" s="2">
        <f t="shared" si="41"/>
        <v>5.7</v>
      </c>
      <c r="N527" s="8">
        <v>8</v>
      </c>
      <c r="O527" s="8">
        <v>5</v>
      </c>
      <c r="P527" s="2">
        <f t="shared" si="42"/>
        <v>6.2</v>
      </c>
      <c r="Q527" s="2">
        <f t="shared" si="43"/>
        <v>5.7</v>
      </c>
      <c r="R527" s="8" t="str">
        <f>VLOOKUP(Q527,Sheet1!$A$1:$B$10,2,1)</f>
        <v>Trung bình</v>
      </c>
      <c r="S527" s="8" t="str">
        <f t="shared" si="44"/>
        <v>Đạt</v>
      </c>
      <c r="T527" s="45"/>
    </row>
    <row r="528" spans="1:20" ht="24" customHeight="1" x14ac:dyDescent="0.25">
      <c r="A528" s="42">
        <v>518</v>
      </c>
      <c r="B528" s="3" t="s">
        <v>1489</v>
      </c>
      <c r="C528" s="4" t="s">
        <v>1490</v>
      </c>
      <c r="D528" s="4" t="s">
        <v>133</v>
      </c>
      <c r="E528" s="3" t="s">
        <v>1460</v>
      </c>
      <c r="F528" s="5" t="s">
        <v>1491</v>
      </c>
      <c r="G528" s="6" t="s">
        <v>2261</v>
      </c>
      <c r="H528" s="7">
        <v>7</v>
      </c>
      <c r="I528" s="8">
        <v>9</v>
      </c>
      <c r="J528" s="2">
        <f t="shared" si="40"/>
        <v>8.1999999999999993</v>
      </c>
      <c r="K528" s="7">
        <v>6</v>
      </c>
      <c r="L528" s="8">
        <v>9</v>
      </c>
      <c r="M528" s="2">
        <f t="shared" si="41"/>
        <v>7.8</v>
      </c>
      <c r="N528" s="8">
        <v>8</v>
      </c>
      <c r="O528" s="8">
        <v>8</v>
      </c>
      <c r="P528" s="2">
        <f t="shared" si="42"/>
        <v>8</v>
      </c>
      <c r="Q528" s="2">
        <f t="shared" si="43"/>
        <v>8</v>
      </c>
      <c r="R528" s="8" t="str">
        <f>VLOOKUP(Q528,Sheet1!$A$1:$B$10,2,1)</f>
        <v>Khá</v>
      </c>
      <c r="S528" s="8" t="str">
        <f t="shared" si="44"/>
        <v>Đạt</v>
      </c>
      <c r="T528" s="45"/>
    </row>
    <row r="529" spans="1:20" ht="24" customHeight="1" x14ac:dyDescent="0.25">
      <c r="A529" s="42">
        <v>519</v>
      </c>
      <c r="B529" s="3" t="s">
        <v>1492</v>
      </c>
      <c r="C529" s="4" t="s">
        <v>22</v>
      </c>
      <c r="D529" s="4" t="s">
        <v>137</v>
      </c>
      <c r="E529" s="3" t="s">
        <v>1460</v>
      </c>
      <c r="F529" s="5" t="s">
        <v>403</v>
      </c>
      <c r="G529" s="6" t="s">
        <v>2254</v>
      </c>
      <c r="H529" s="7">
        <v>6</v>
      </c>
      <c r="I529" s="8">
        <v>7.5</v>
      </c>
      <c r="J529" s="2">
        <f t="shared" si="40"/>
        <v>6.9</v>
      </c>
      <c r="K529" s="7">
        <v>7</v>
      </c>
      <c r="L529" s="8">
        <v>8</v>
      </c>
      <c r="M529" s="2">
        <f t="shared" si="41"/>
        <v>7.6</v>
      </c>
      <c r="N529" s="8">
        <v>9</v>
      </c>
      <c r="O529" s="8">
        <v>8</v>
      </c>
      <c r="P529" s="2">
        <f t="shared" si="42"/>
        <v>8.4</v>
      </c>
      <c r="Q529" s="2">
        <f t="shared" si="43"/>
        <v>7.6</v>
      </c>
      <c r="R529" s="8" t="str">
        <f>VLOOKUP(Q529,Sheet1!$A$1:$B$10,2,1)</f>
        <v>Khá</v>
      </c>
      <c r="S529" s="8" t="str">
        <f t="shared" si="44"/>
        <v>Đạt</v>
      </c>
      <c r="T529" s="45"/>
    </row>
    <row r="530" spans="1:20" ht="24" customHeight="1" x14ac:dyDescent="0.25">
      <c r="A530" s="42">
        <v>520</v>
      </c>
      <c r="B530" s="3" t="s">
        <v>1493</v>
      </c>
      <c r="C530" s="4" t="s">
        <v>676</v>
      </c>
      <c r="D530" s="4" t="s">
        <v>390</v>
      </c>
      <c r="E530" s="3" t="s">
        <v>1460</v>
      </c>
      <c r="F530" s="5" t="s">
        <v>964</v>
      </c>
      <c r="G530" s="6" t="s">
        <v>2272</v>
      </c>
      <c r="H530" s="7">
        <v>5</v>
      </c>
      <c r="I530" s="8">
        <v>8</v>
      </c>
      <c r="J530" s="2">
        <f t="shared" si="40"/>
        <v>6.8</v>
      </c>
      <c r="K530" s="7">
        <v>6</v>
      </c>
      <c r="L530" s="8">
        <v>5</v>
      </c>
      <c r="M530" s="2">
        <f t="shared" si="41"/>
        <v>5.4</v>
      </c>
      <c r="N530" s="8">
        <v>6</v>
      </c>
      <c r="O530" s="8">
        <v>8</v>
      </c>
      <c r="P530" s="2">
        <f t="shared" si="42"/>
        <v>7.2</v>
      </c>
      <c r="Q530" s="2">
        <f t="shared" si="43"/>
        <v>6.6</v>
      </c>
      <c r="R530" s="8" t="str">
        <f>VLOOKUP(Q530,Sheet1!$A$1:$B$10,2,1)</f>
        <v>Trung bình</v>
      </c>
      <c r="S530" s="8" t="str">
        <f t="shared" si="44"/>
        <v>Đạt</v>
      </c>
      <c r="T530" s="45"/>
    </row>
    <row r="531" spans="1:20" ht="24" customHeight="1" x14ac:dyDescent="0.25">
      <c r="A531" s="42">
        <v>521</v>
      </c>
      <c r="B531" s="3" t="s">
        <v>1494</v>
      </c>
      <c r="C531" s="4" t="s">
        <v>1495</v>
      </c>
      <c r="D531" s="4" t="s">
        <v>390</v>
      </c>
      <c r="E531" s="3" t="s">
        <v>1460</v>
      </c>
      <c r="F531" s="5" t="s">
        <v>1496</v>
      </c>
      <c r="G531" s="6" t="s">
        <v>2254</v>
      </c>
      <c r="H531" s="7">
        <v>6</v>
      </c>
      <c r="I531" s="8">
        <v>8</v>
      </c>
      <c r="J531" s="2">
        <f t="shared" si="40"/>
        <v>7.2</v>
      </c>
      <c r="K531" s="7">
        <v>6</v>
      </c>
      <c r="L531" s="8">
        <v>7</v>
      </c>
      <c r="M531" s="2">
        <f t="shared" si="41"/>
        <v>6.6</v>
      </c>
      <c r="N531" s="8">
        <v>8</v>
      </c>
      <c r="O531" s="8">
        <v>8</v>
      </c>
      <c r="P531" s="2">
        <f t="shared" si="42"/>
        <v>8</v>
      </c>
      <c r="Q531" s="2">
        <f t="shared" si="43"/>
        <v>7.3</v>
      </c>
      <c r="R531" s="8" t="str">
        <f>VLOOKUP(Q531,Sheet1!$A$1:$B$10,2,1)</f>
        <v>Khá</v>
      </c>
      <c r="S531" s="8" t="str">
        <f t="shared" si="44"/>
        <v>Đạt</v>
      </c>
      <c r="T531" s="45"/>
    </row>
    <row r="532" spans="1:20" ht="24" customHeight="1" x14ac:dyDescent="0.25">
      <c r="A532" s="42">
        <v>522</v>
      </c>
      <c r="B532" s="3" t="s">
        <v>1497</v>
      </c>
      <c r="C532" s="4" t="s">
        <v>1498</v>
      </c>
      <c r="D532" s="4" t="s">
        <v>250</v>
      </c>
      <c r="E532" s="3" t="s">
        <v>1460</v>
      </c>
      <c r="F532" s="5" t="s">
        <v>200</v>
      </c>
      <c r="G532" s="6" t="s">
        <v>2256</v>
      </c>
      <c r="H532" s="7">
        <v>6</v>
      </c>
      <c r="I532" s="8">
        <v>4.5</v>
      </c>
      <c r="J532" s="2">
        <f t="shared" si="40"/>
        <v>5.0999999999999996</v>
      </c>
      <c r="K532" s="7">
        <v>6</v>
      </c>
      <c r="L532" s="8">
        <v>7</v>
      </c>
      <c r="M532" s="2">
        <f t="shared" si="41"/>
        <v>6.6</v>
      </c>
      <c r="N532" s="8">
        <v>5</v>
      </c>
      <c r="O532" s="8">
        <v>5</v>
      </c>
      <c r="P532" s="2">
        <f t="shared" si="42"/>
        <v>5</v>
      </c>
      <c r="Q532" s="2">
        <f t="shared" si="43"/>
        <v>5.4</v>
      </c>
      <c r="R532" s="8" t="str">
        <f>VLOOKUP(Q532,Sheet1!$A$1:$B$10,2,1)</f>
        <v>Trung bình yếu</v>
      </c>
      <c r="S532" s="8" t="str">
        <f t="shared" si="44"/>
        <v>Đạt</v>
      </c>
      <c r="T532" s="45"/>
    </row>
    <row r="533" spans="1:20" ht="24" customHeight="1" x14ac:dyDescent="0.25">
      <c r="A533" s="42">
        <v>523</v>
      </c>
      <c r="B533" s="3" t="s">
        <v>1499</v>
      </c>
      <c r="C533" s="4" t="s">
        <v>457</v>
      </c>
      <c r="D533" s="4" t="s">
        <v>1500</v>
      </c>
      <c r="E533" s="3" t="s">
        <v>1460</v>
      </c>
      <c r="F533" s="5" t="s">
        <v>245</v>
      </c>
      <c r="G533" s="6" t="s">
        <v>2261</v>
      </c>
      <c r="H533" s="7">
        <v>6</v>
      </c>
      <c r="I533" s="8">
        <v>5.5</v>
      </c>
      <c r="J533" s="2">
        <f t="shared" si="40"/>
        <v>5.7</v>
      </c>
      <c r="K533" s="7">
        <v>6</v>
      </c>
      <c r="L533" s="8">
        <v>7.5</v>
      </c>
      <c r="M533" s="2">
        <f t="shared" si="41"/>
        <v>6.9</v>
      </c>
      <c r="N533" s="8">
        <v>6</v>
      </c>
      <c r="O533" s="8">
        <v>5</v>
      </c>
      <c r="P533" s="2">
        <f t="shared" si="42"/>
        <v>5.4</v>
      </c>
      <c r="Q533" s="2">
        <f t="shared" si="43"/>
        <v>5.8</v>
      </c>
      <c r="R533" s="8" t="str">
        <f>VLOOKUP(Q533,Sheet1!$A$1:$B$10,2,1)</f>
        <v>Trung bình</v>
      </c>
      <c r="S533" s="8" t="str">
        <f t="shared" si="44"/>
        <v>Đạt</v>
      </c>
      <c r="T533" s="45"/>
    </row>
    <row r="534" spans="1:20" ht="24" customHeight="1" x14ac:dyDescent="0.25">
      <c r="A534" s="42">
        <v>524</v>
      </c>
      <c r="B534" s="3" t="s">
        <v>1501</v>
      </c>
      <c r="C534" s="4" t="s">
        <v>789</v>
      </c>
      <c r="D534" s="4" t="s">
        <v>562</v>
      </c>
      <c r="E534" s="3" t="s">
        <v>1460</v>
      </c>
      <c r="F534" s="5" t="s">
        <v>1502</v>
      </c>
      <c r="G534" s="6" t="s">
        <v>2265</v>
      </c>
      <c r="H534" s="7">
        <v>6</v>
      </c>
      <c r="I534" s="8">
        <v>4.5</v>
      </c>
      <c r="J534" s="2">
        <f t="shared" si="40"/>
        <v>5.0999999999999996</v>
      </c>
      <c r="K534" s="7">
        <v>7</v>
      </c>
      <c r="L534" s="8">
        <v>4</v>
      </c>
      <c r="M534" s="2">
        <f t="shared" si="41"/>
        <v>5.2</v>
      </c>
      <c r="N534" s="8">
        <v>7</v>
      </c>
      <c r="O534" s="8">
        <v>5</v>
      </c>
      <c r="P534" s="2">
        <f t="shared" si="42"/>
        <v>5.8</v>
      </c>
      <c r="Q534" s="2">
        <f t="shared" si="43"/>
        <v>5.3</v>
      </c>
      <c r="R534" s="8" t="str">
        <f>VLOOKUP(Q534,Sheet1!$A$1:$B$10,2,1)</f>
        <v>Trung bình yếu</v>
      </c>
      <c r="S534" s="8" t="str">
        <f t="shared" si="44"/>
        <v>Đạt</v>
      </c>
      <c r="T534" s="45"/>
    </row>
    <row r="535" spans="1:20" ht="24" customHeight="1" x14ac:dyDescent="0.25">
      <c r="A535" s="42">
        <v>525</v>
      </c>
      <c r="B535" s="3" t="s">
        <v>1503</v>
      </c>
      <c r="C535" s="4" t="s">
        <v>1504</v>
      </c>
      <c r="D535" s="4" t="s">
        <v>263</v>
      </c>
      <c r="E535" s="3" t="s">
        <v>1460</v>
      </c>
      <c r="F535" s="5" t="s">
        <v>1505</v>
      </c>
      <c r="G535" s="6" t="s">
        <v>2296</v>
      </c>
      <c r="H535" s="7">
        <v>7</v>
      </c>
      <c r="I535" s="8">
        <v>6.5</v>
      </c>
      <c r="J535" s="2">
        <f t="shared" si="40"/>
        <v>6.7</v>
      </c>
      <c r="K535" s="7">
        <v>6</v>
      </c>
      <c r="L535" s="8">
        <v>6</v>
      </c>
      <c r="M535" s="2">
        <f t="shared" si="41"/>
        <v>6</v>
      </c>
      <c r="N535" s="8">
        <v>6</v>
      </c>
      <c r="O535" s="8">
        <v>8</v>
      </c>
      <c r="P535" s="2">
        <f t="shared" si="42"/>
        <v>7.2</v>
      </c>
      <c r="Q535" s="2">
        <f t="shared" si="43"/>
        <v>6.7</v>
      </c>
      <c r="R535" s="8" t="str">
        <f>VLOOKUP(Q535,Sheet1!$A$1:$B$10,2,1)</f>
        <v>Trung bình</v>
      </c>
      <c r="S535" s="8" t="str">
        <f t="shared" si="44"/>
        <v>Đạt</v>
      </c>
      <c r="T535" s="45"/>
    </row>
    <row r="536" spans="1:20" ht="24" customHeight="1" x14ac:dyDescent="0.25">
      <c r="A536" s="42">
        <v>526</v>
      </c>
      <c r="B536" s="3" t="s">
        <v>1506</v>
      </c>
      <c r="C536" s="4" t="s">
        <v>1507</v>
      </c>
      <c r="D536" s="4" t="s">
        <v>143</v>
      </c>
      <c r="E536" s="3" t="s">
        <v>1460</v>
      </c>
      <c r="F536" s="5" t="s">
        <v>891</v>
      </c>
      <c r="G536" s="6" t="s">
        <v>2254</v>
      </c>
      <c r="H536" s="7">
        <v>4</v>
      </c>
      <c r="I536" s="8">
        <v>6</v>
      </c>
      <c r="J536" s="2">
        <f t="shared" si="40"/>
        <v>5.2</v>
      </c>
      <c r="K536" s="7">
        <v>5</v>
      </c>
      <c r="L536" s="8">
        <v>7.5</v>
      </c>
      <c r="M536" s="2">
        <f t="shared" si="41"/>
        <v>6.5</v>
      </c>
      <c r="N536" s="8">
        <v>7</v>
      </c>
      <c r="O536" s="8">
        <v>6</v>
      </c>
      <c r="P536" s="2">
        <f t="shared" si="42"/>
        <v>6.4</v>
      </c>
      <c r="Q536" s="2">
        <f t="shared" si="43"/>
        <v>5.9</v>
      </c>
      <c r="R536" s="8" t="str">
        <f>VLOOKUP(Q536,Sheet1!$A$1:$B$10,2,1)</f>
        <v>Trung bình</v>
      </c>
      <c r="S536" s="8" t="str">
        <f t="shared" si="44"/>
        <v>Đạt</v>
      </c>
      <c r="T536" s="45"/>
    </row>
    <row r="537" spans="1:20" ht="24" customHeight="1" x14ac:dyDescent="0.25">
      <c r="A537" s="42">
        <v>527</v>
      </c>
      <c r="B537" s="3" t="s">
        <v>1508</v>
      </c>
      <c r="C537" s="4" t="s">
        <v>165</v>
      </c>
      <c r="D537" s="4" t="s">
        <v>146</v>
      </c>
      <c r="E537" s="3" t="s">
        <v>1460</v>
      </c>
      <c r="F537" s="5" t="s">
        <v>991</v>
      </c>
      <c r="G537" s="6" t="s">
        <v>2261</v>
      </c>
      <c r="H537" s="7">
        <v>6</v>
      </c>
      <c r="I537" s="8">
        <v>4.5</v>
      </c>
      <c r="J537" s="2">
        <f t="shared" si="40"/>
        <v>5.0999999999999996</v>
      </c>
      <c r="K537" s="7">
        <v>6</v>
      </c>
      <c r="L537" s="8">
        <v>5</v>
      </c>
      <c r="M537" s="2">
        <f t="shared" si="41"/>
        <v>5.4</v>
      </c>
      <c r="N537" s="8">
        <v>6</v>
      </c>
      <c r="O537" s="8">
        <v>6</v>
      </c>
      <c r="P537" s="2">
        <f t="shared" si="42"/>
        <v>6</v>
      </c>
      <c r="Q537" s="2">
        <f t="shared" si="43"/>
        <v>5.5</v>
      </c>
      <c r="R537" s="8" t="str">
        <f>VLOOKUP(Q537,Sheet1!$A$1:$B$10,2,1)</f>
        <v>Trung bình</v>
      </c>
      <c r="S537" s="8" t="str">
        <f t="shared" si="44"/>
        <v>Đạt</v>
      </c>
      <c r="T537" s="45"/>
    </row>
    <row r="538" spans="1:20" ht="24" customHeight="1" x14ac:dyDescent="0.25">
      <c r="A538" s="42">
        <v>528</v>
      </c>
      <c r="B538" s="3" t="s">
        <v>1509</v>
      </c>
      <c r="C538" s="4" t="s">
        <v>1510</v>
      </c>
      <c r="D538" s="4" t="s">
        <v>150</v>
      </c>
      <c r="E538" s="3" t="s">
        <v>1460</v>
      </c>
      <c r="F538" s="5" t="s">
        <v>122</v>
      </c>
      <c r="G538" s="6" t="s">
        <v>2262</v>
      </c>
      <c r="H538" s="7">
        <v>7</v>
      </c>
      <c r="I538" s="8">
        <v>5</v>
      </c>
      <c r="J538" s="2">
        <f t="shared" si="40"/>
        <v>5.8</v>
      </c>
      <c r="K538" s="7">
        <v>6</v>
      </c>
      <c r="L538" s="8">
        <v>7.5</v>
      </c>
      <c r="M538" s="2">
        <f t="shared" si="41"/>
        <v>6.9</v>
      </c>
      <c r="N538" s="8">
        <v>7</v>
      </c>
      <c r="O538" s="8">
        <v>5</v>
      </c>
      <c r="P538" s="2">
        <f t="shared" si="42"/>
        <v>5.8</v>
      </c>
      <c r="Q538" s="2">
        <f t="shared" si="43"/>
        <v>6</v>
      </c>
      <c r="R538" s="8" t="str">
        <f>VLOOKUP(Q538,Sheet1!$A$1:$B$10,2,1)</f>
        <v>Trung bình</v>
      </c>
      <c r="S538" s="8" t="str">
        <f t="shared" si="44"/>
        <v>Đạt</v>
      </c>
      <c r="T538" s="45"/>
    </row>
    <row r="539" spans="1:20" ht="24" customHeight="1" x14ac:dyDescent="0.25">
      <c r="A539" s="42">
        <v>529</v>
      </c>
      <c r="B539" s="3" t="s">
        <v>1511</v>
      </c>
      <c r="C539" s="4" t="s">
        <v>78</v>
      </c>
      <c r="D539" s="4" t="s">
        <v>1512</v>
      </c>
      <c r="E539" s="3" t="s">
        <v>1460</v>
      </c>
      <c r="F539" s="5" t="s">
        <v>1513</v>
      </c>
      <c r="G539" s="6" t="s">
        <v>2260</v>
      </c>
      <c r="H539" s="7">
        <v>7</v>
      </c>
      <c r="I539" s="8">
        <v>7.5</v>
      </c>
      <c r="J539" s="2">
        <f t="shared" si="40"/>
        <v>7.3</v>
      </c>
      <c r="K539" s="7">
        <v>6</v>
      </c>
      <c r="L539" s="8">
        <v>8</v>
      </c>
      <c r="M539" s="2">
        <f t="shared" si="41"/>
        <v>7.2</v>
      </c>
      <c r="N539" s="8">
        <v>7</v>
      </c>
      <c r="O539" s="8">
        <v>6</v>
      </c>
      <c r="P539" s="2">
        <f t="shared" si="42"/>
        <v>6.4</v>
      </c>
      <c r="Q539" s="2">
        <f t="shared" si="43"/>
        <v>6.9</v>
      </c>
      <c r="R539" s="8" t="str">
        <f>VLOOKUP(Q539,Sheet1!$A$1:$B$10,2,1)</f>
        <v>Trung bình</v>
      </c>
      <c r="S539" s="8" t="str">
        <f t="shared" si="44"/>
        <v>Đạt</v>
      </c>
      <c r="T539" s="45"/>
    </row>
    <row r="540" spans="1:20" ht="24" customHeight="1" x14ac:dyDescent="0.25">
      <c r="A540" s="42">
        <v>530</v>
      </c>
      <c r="B540" s="3" t="s">
        <v>1514</v>
      </c>
      <c r="C540" s="4" t="s">
        <v>78</v>
      </c>
      <c r="D540" s="4" t="s">
        <v>279</v>
      </c>
      <c r="E540" s="3" t="s">
        <v>1460</v>
      </c>
      <c r="F540" s="5" t="s">
        <v>155</v>
      </c>
      <c r="G540" s="6" t="s">
        <v>2272</v>
      </c>
      <c r="H540" s="7">
        <v>6</v>
      </c>
      <c r="I540" s="8">
        <v>6.5</v>
      </c>
      <c r="J540" s="2">
        <f t="shared" si="40"/>
        <v>6.3</v>
      </c>
      <c r="K540" s="7">
        <v>7</v>
      </c>
      <c r="L540" s="8">
        <v>7.5</v>
      </c>
      <c r="M540" s="2">
        <f t="shared" si="41"/>
        <v>7.3</v>
      </c>
      <c r="N540" s="8">
        <v>8</v>
      </c>
      <c r="O540" s="8">
        <v>8</v>
      </c>
      <c r="P540" s="2">
        <f t="shared" si="42"/>
        <v>8</v>
      </c>
      <c r="Q540" s="2">
        <f t="shared" si="43"/>
        <v>7.1</v>
      </c>
      <c r="R540" s="8" t="str">
        <f>VLOOKUP(Q540,Sheet1!$A$1:$B$10,2,1)</f>
        <v>Khá</v>
      </c>
      <c r="S540" s="8" t="str">
        <f t="shared" si="44"/>
        <v>Đạt</v>
      </c>
      <c r="T540" s="45"/>
    </row>
    <row r="541" spans="1:20" ht="24" customHeight="1" x14ac:dyDescent="0.25">
      <c r="A541" s="42">
        <v>531</v>
      </c>
      <c r="B541" s="3" t="s">
        <v>1515</v>
      </c>
      <c r="C541" s="4" t="s">
        <v>1516</v>
      </c>
      <c r="D541" s="4" t="s">
        <v>1224</v>
      </c>
      <c r="E541" s="3" t="s">
        <v>1460</v>
      </c>
      <c r="F541" s="5" t="s">
        <v>1517</v>
      </c>
      <c r="G541" s="6" t="s">
        <v>2255</v>
      </c>
      <c r="H541" s="7">
        <v>6</v>
      </c>
      <c r="I541" s="8">
        <v>6</v>
      </c>
      <c r="J541" s="2">
        <f t="shared" si="40"/>
        <v>6</v>
      </c>
      <c r="K541" s="7">
        <v>7</v>
      </c>
      <c r="L541" s="8">
        <v>6</v>
      </c>
      <c r="M541" s="2">
        <f t="shared" si="41"/>
        <v>6.4</v>
      </c>
      <c r="N541" s="8">
        <v>7</v>
      </c>
      <c r="O541" s="8">
        <v>8</v>
      </c>
      <c r="P541" s="2">
        <f t="shared" si="42"/>
        <v>7.6</v>
      </c>
      <c r="Q541" s="2">
        <f t="shared" si="43"/>
        <v>6.7</v>
      </c>
      <c r="R541" s="8" t="str">
        <f>VLOOKUP(Q541,Sheet1!$A$1:$B$10,2,1)</f>
        <v>Trung bình</v>
      </c>
      <c r="S541" s="8" t="str">
        <f t="shared" si="44"/>
        <v>Đạt</v>
      </c>
      <c r="T541" s="45"/>
    </row>
    <row r="542" spans="1:20" ht="24" customHeight="1" x14ac:dyDescent="0.25">
      <c r="A542" s="42">
        <v>532</v>
      </c>
      <c r="B542" s="3" t="s">
        <v>1521</v>
      </c>
      <c r="C542" s="4" t="s">
        <v>1522</v>
      </c>
      <c r="D542" s="4" t="s">
        <v>162</v>
      </c>
      <c r="E542" s="3" t="s">
        <v>1460</v>
      </c>
      <c r="F542" s="5" t="s">
        <v>304</v>
      </c>
      <c r="G542" s="6" t="s">
        <v>2277</v>
      </c>
      <c r="H542" s="7">
        <v>6</v>
      </c>
      <c r="I542" s="8">
        <v>5.5</v>
      </c>
      <c r="J542" s="2">
        <f t="shared" si="40"/>
        <v>5.7</v>
      </c>
      <c r="K542" s="7">
        <v>6</v>
      </c>
      <c r="L542" s="8">
        <v>7</v>
      </c>
      <c r="M542" s="2">
        <f t="shared" si="41"/>
        <v>6.6</v>
      </c>
      <c r="N542" s="8">
        <v>8</v>
      </c>
      <c r="O542" s="8">
        <v>5</v>
      </c>
      <c r="P542" s="2">
        <f t="shared" si="42"/>
        <v>6.2</v>
      </c>
      <c r="Q542" s="2">
        <f t="shared" si="43"/>
        <v>6.1</v>
      </c>
      <c r="R542" s="8" t="str">
        <f>VLOOKUP(Q542,Sheet1!$A$1:$B$10,2,1)</f>
        <v>Trung bình</v>
      </c>
      <c r="S542" s="8" t="str">
        <f t="shared" si="44"/>
        <v>Đạt</v>
      </c>
      <c r="T542" s="45"/>
    </row>
    <row r="543" spans="1:20" ht="24" customHeight="1" x14ac:dyDescent="0.25">
      <c r="A543" s="42">
        <v>533</v>
      </c>
      <c r="B543" s="3" t="s">
        <v>1518</v>
      </c>
      <c r="C543" s="4" t="s">
        <v>1519</v>
      </c>
      <c r="D543" s="4" t="s">
        <v>158</v>
      </c>
      <c r="E543" s="3" t="s">
        <v>1460</v>
      </c>
      <c r="F543" s="5" t="s">
        <v>1520</v>
      </c>
      <c r="G543" s="6" t="s">
        <v>2271</v>
      </c>
      <c r="H543" s="7">
        <v>7</v>
      </c>
      <c r="I543" s="8">
        <v>7.5</v>
      </c>
      <c r="J543" s="2">
        <f t="shared" si="40"/>
        <v>7.3</v>
      </c>
      <c r="K543" s="7">
        <v>6</v>
      </c>
      <c r="L543" s="8">
        <v>5.5</v>
      </c>
      <c r="M543" s="2">
        <f t="shared" si="41"/>
        <v>5.7</v>
      </c>
      <c r="N543" s="8">
        <v>8</v>
      </c>
      <c r="O543" s="8">
        <v>7</v>
      </c>
      <c r="P543" s="2">
        <f t="shared" si="42"/>
        <v>7.4</v>
      </c>
      <c r="Q543" s="2">
        <f t="shared" si="43"/>
        <v>6.9</v>
      </c>
      <c r="R543" s="8" t="str">
        <f>VLOOKUP(Q543,Sheet1!$A$1:$B$10,2,1)</f>
        <v>Trung bình</v>
      </c>
      <c r="S543" s="8" t="str">
        <f t="shared" si="44"/>
        <v>Đạt</v>
      </c>
      <c r="T543" s="45"/>
    </row>
    <row r="544" spans="1:20" ht="24" customHeight="1" x14ac:dyDescent="0.25">
      <c r="A544" s="42">
        <v>534</v>
      </c>
      <c r="B544" s="3" t="s">
        <v>1523</v>
      </c>
      <c r="C544" s="4" t="s">
        <v>208</v>
      </c>
      <c r="D544" s="4" t="s">
        <v>1524</v>
      </c>
      <c r="E544" s="3" t="s">
        <v>1460</v>
      </c>
      <c r="F544" s="5" t="s">
        <v>1525</v>
      </c>
      <c r="G544" s="6" t="s">
        <v>2294</v>
      </c>
      <c r="H544" s="7">
        <v>7</v>
      </c>
      <c r="I544" s="8">
        <v>5.5</v>
      </c>
      <c r="J544" s="2">
        <f t="shared" si="40"/>
        <v>6.1</v>
      </c>
      <c r="K544" s="7">
        <v>7</v>
      </c>
      <c r="L544" s="8">
        <v>5</v>
      </c>
      <c r="M544" s="2">
        <f t="shared" si="41"/>
        <v>5.8</v>
      </c>
      <c r="N544" s="8">
        <v>4</v>
      </c>
      <c r="O544" s="8">
        <v>8</v>
      </c>
      <c r="P544" s="2">
        <f t="shared" si="42"/>
        <v>6.4</v>
      </c>
      <c r="Q544" s="2">
        <f t="shared" si="43"/>
        <v>6.1</v>
      </c>
      <c r="R544" s="8" t="str">
        <f>VLOOKUP(Q544,Sheet1!$A$1:$B$10,2,1)</f>
        <v>Trung bình</v>
      </c>
      <c r="S544" s="8" t="str">
        <f t="shared" si="44"/>
        <v>Đạt</v>
      </c>
      <c r="T544" s="45"/>
    </row>
    <row r="545" spans="1:20" ht="24" customHeight="1" x14ac:dyDescent="0.25">
      <c r="A545" s="42">
        <v>535</v>
      </c>
      <c r="B545" s="3" t="s">
        <v>1526</v>
      </c>
      <c r="C545" s="4" t="s">
        <v>105</v>
      </c>
      <c r="D545" s="4" t="s">
        <v>1527</v>
      </c>
      <c r="E545" s="3" t="s">
        <v>1460</v>
      </c>
      <c r="F545" s="5" t="s">
        <v>505</v>
      </c>
      <c r="G545" s="6" t="s">
        <v>2260</v>
      </c>
      <c r="H545" s="7">
        <v>7</v>
      </c>
      <c r="I545" s="8">
        <v>5.5</v>
      </c>
      <c r="J545" s="2">
        <f t="shared" si="40"/>
        <v>6.1</v>
      </c>
      <c r="K545" s="7">
        <v>7</v>
      </c>
      <c r="L545" s="8">
        <v>6.5</v>
      </c>
      <c r="M545" s="2">
        <f t="shared" si="41"/>
        <v>6.7</v>
      </c>
      <c r="N545" s="8">
        <v>8</v>
      </c>
      <c r="O545" s="8">
        <v>5</v>
      </c>
      <c r="P545" s="2">
        <f t="shared" si="42"/>
        <v>6.2</v>
      </c>
      <c r="Q545" s="2">
        <f t="shared" si="43"/>
        <v>6.2</v>
      </c>
      <c r="R545" s="8" t="str">
        <f>VLOOKUP(Q545,Sheet1!$A$1:$B$10,2,1)</f>
        <v>Trung bình</v>
      </c>
      <c r="S545" s="8" t="str">
        <f t="shared" si="44"/>
        <v>Đạt</v>
      </c>
      <c r="T545" s="45"/>
    </row>
    <row r="546" spans="1:20" ht="24" customHeight="1" x14ac:dyDescent="0.25">
      <c r="A546" s="42">
        <v>536</v>
      </c>
      <c r="B546" s="3" t="s">
        <v>1528</v>
      </c>
      <c r="C546" s="4" t="s">
        <v>92</v>
      </c>
      <c r="D546" s="4" t="s">
        <v>439</v>
      </c>
      <c r="E546" s="3" t="s">
        <v>1460</v>
      </c>
      <c r="F546" s="5" t="s">
        <v>1529</v>
      </c>
      <c r="G546" s="6" t="s">
        <v>2261</v>
      </c>
      <c r="H546" s="7">
        <v>6</v>
      </c>
      <c r="I546" s="8">
        <v>6</v>
      </c>
      <c r="J546" s="2">
        <f t="shared" si="40"/>
        <v>6</v>
      </c>
      <c r="K546" s="7">
        <v>6</v>
      </c>
      <c r="L546" s="8">
        <v>5.5</v>
      </c>
      <c r="M546" s="2">
        <f t="shared" si="41"/>
        <v>5.7</v>
      </c>
      <c r="N546" s="8">
        <v>7</v>
      </c>
      <c r="O546" s="8">
        <v>5</v>
      </c>
      <c r="P546" s="2">
        <f t="shared" si="42"/>
        <v>5.8</v>
      </c>
      <c r="Q546" s="2">
        <f t="shared" si="43"/>
        <v>5.8</v>
      </c>
      <c r="R546" s="8" t="str">
        <f>VLOOKUP(Q546,Sheet1!$A$1:$B$10,2,1)</f>
        <v>Trung bình</v>
      </c>
      <c r="S546" s="8" t="str">
        <f t="shared" si="44"/>
        <v>Đạt</v>
      </c>
      <c r="T546" s="45"/>
    </row>
    <row r="547" spans="1:20" ht="24" customHeight="1" x14ac:dyDescent="0.25">
      <c r="A547" s="42">
        <v>537</v>
      </c>
      <c r="B547" s="3" t="s">
        <v>1530</v>
      </c>
      <c r="C547" s="4" t="s">
        <v>161</v>
      </c>
      <c r="D547" s="4" t="s">
        <v>803</v>
      </c>
      <c r="E547" s="3" t="s">
        <v>1460</v>
      </c>
      <c r="F547" s="5" t="s">
        <v>1531</v>
      </c>
      <c r="G547" s="6" t="s">
        <v>2261</v>
      </c>
      <c r="H547" s="7">
        <v>6</v>
      </c>
      <c r="I547" s="8">
        <v>5</v>
      </c>
      <c r="J547" s="2">
        <f t="shared" si="40"/>
        <v>5.4</v>
      </c>
      <c r="K547" s="7">
        <v>6</v>
      </c>
      <c r="L547" s="8">
        <v>6</v>
      </c>
      <c r="M547" s="2">
        <f t="shared" si="41"/>
        <v>6</v>
      </c>
      <c r="N547" s="8">
        <v>8</v>
      </c>
      <c r="O547" s="8">
        <v>9</v>
      </c>
      <c r="P547" s="2">
        <f t="shared" si="42"/>
        <v>8.6</v>
      </c>
      <c r="Q547" s="2">
        <f t="shared" si="43"/>
        <v>6.7</v>
      </c>
      <c r="R547" s="8" t="str">
        <f>VLOOKUP(Q547,Sheet1!$A$1:$B$10,2,1)</f>
        <v>Trung bình</v>
      </c>
      <c r="S547" s="8" t="str">
        <f t="shared" si="44"/>
        <v>Đạt</v>
      </c>
      <c r="T547" s="45"/>
    </row>
    <row r="548" spans="1:20" ht="24" customHeight="1" x14ac:dyDescent="0.25">
      <c r="A548" s="42">
        <v>538</v>
      </c>
      <c r="B548" s="3" t="s">
        <v>1532</v>
      </c>
      <c r="C548" s="4" t="s">
        <v>1533</v>
      </c>
      <c r="D548" s="4" t="s">
        <v>170</v>
      </c>
      <c r="E548" s="3" t="s">
        <v>1460</v>
      </c>
      <c r="F548" s="5" t="s">
        <v>1534</v>
      </c>
      <c r="G548" s="6" t="s">
        <v>2258</v>
      </c>
      <c r="H548" s="7">
        <v>7</v>
      </c>
      <c r="I548" s="8">
        <v>6.5</v>
      </c>
      <c r="J548" s="2">
        <f t="shared" si="40"/>
        <v>6.7</v>
      </c>
      <c r="K548" s="7">
        <v>6</v>
      </c>
      <c r="L548" s="8">
        <v>5.5</v>
      </c>
      <c r="M548" s="2">
        <f t="shared" si="41"/>
        <v>5.7</v>
      </c>
      <c r="N548" s="8">
        <v>8</v>
      </c>
      <c r="O548" s="8">
        <v>8</v>
      </c>
      <c r="P548" s="2">
        <f t="shared" si="42"/>
        <v>8</v>
      </c>
      <c r="Q548" s="2">
        <f t="shared" si="43"/>
        <v>6.9</v>
      </c>
      <c r="R548" s="8" t="str">
        <f>VLOOKUP(Q548,Sheet1!$A$1:$B$10,2,1)</f>
        <v>Trung bình</v>
      </c>
      <c r="S548" s="8" t="str">
        <f t="shared" si="44"/>
        <v>Đạt</v>
      </c>
      <c r="T548" s="45"/>
    </row>
    <row r="549" spans="1:20" ht="24" customHeight="1" x14ac:dyDescent="0.25">
      <c r="A549" s="42">
        <v>539</v>
      </c>
      <c r="B549" s="3" t="s">
        <v>1535</v>
      </c>
      <c r="C549" s="4" t="s">
        <v>1202</v>
      </c>
      <c r="D549" s="4" t="s">
        <v>174</v>
      </c>
      <c r="E549" s="3" t="s">
        <v>1460</v>
      </c>
      <c r="F549" s="5" t="s">
        <v>929</v>
      </c>
      <c r="G549" s="6" t="s">
        <v>2257</v>
      </c>
      <c r="H549" s="7">
        <v>7</v>
      </c>
      <c r="I549" s="8">
        <v>8.5</v>
      </c>
      <c r="J549" s="2">
        <f t="shared" si="40"/>
        <v>7.9</v>
      </c>
      <c r="K549" s="7">
        <v>7</v>
      </c>
      <c r="L549" s="8">
        <v>4.5</v>
      </c>
      <c r="M549" s="2">
        <f t="shared" si="41"/>
        <v>5.5</v>
      </c>
      <c r="N549" s="8">
        <v>8</v>
      </c>
      <c r="O549" s="8">
        <v>8</v>
      </c>
      <c r="P549" s="2">
        <f t="shared" si="42"/>
        <v>8</v>
      </c>
      <c r="Q549" s="2">
        <f t="shared" si="43"/>
        <v>7.3</v>
      </c>
      <c r="R549" s="8" t="str">
        <f>VLOOKUP(Q549,Sheet1!$A$1:$B$10,2,1)</f>
        <v>Khá</v>
      </c>
      <c r="S549" s="8" t="str">
        <f t="shared" si="44"/>
        <v>Đạt</v>
      </c>
      <c r="T549" s="45"/>
    </row>
    <row r="550" spans="1:20" ht="24" customHeight="1" x14ac:dyDescent="0.25">
      <c r="A550" s="42">
        <v>540</v>
      </c>
      <c r="B550" s="3" t="s">
        <v>1536</v>
      </c>
      <c r="C550" s="4" t="s">
        <v>837</v>
      </c>
      <c r="D550" s="4" t="s">
        <v>454</v>
      </c>
      <c r="E550" s="3" t="s">
        <v>1460</v>
      </c>
      <c r="F550" s="5" t="s">
        <v>618</v>
      </c>
      <c r="G550" s="6" t="s">
        <v>2266</v>
      </c>
      <c r="H550" s="7">
        <v>6</v>
      </c>
      <c r="I550" s="8">
        <v>7.5</v>
      </c>
      <c r="J550" s="2">
        <f t="shared" si="40"/>
        <v>6.9</v>
      </c>
      <c r="K550" s="7">
        <v>6</v>
      </c>
      <c r="L550" s="8">
        <v>6</v>
      </c>
      <c r="M550" s="2">
        <f t="shared" si="41"/>
        <v>6</v>
      </c>
      <c r="N550" s="8">
        <v>7</v>
      </c>
      <c r="O550" s="8">
        <v>8</v>
      </c>
      <c r="P550" s="2">
        <f t="shared" si="42"/>
        <v>7.6</v>
      </c>
      <c r="Q550" s="2">
        <f t="shared" si="43"/>
        <v>6.9</v>
      </c>
      <c r="R550" s="8" t="str">
        <f>VLOOKUP(Q550,Sheet1!$A$1:$B$10,2,1)</f>
        <v>Trung bình</v>
      </c>
      <c r="S550" s="8" t="str">
        <f t="shared" si="44"/>
        <v>Đạt</v>
      </c>
      <c r="T550" s="45"/>
    </row>
    <row r="551" spans="1:20" ht="24" customHeight="1" x14ac:dyDescent="0.25">
      <c r="A551" s="42">
        <v>541</v>
      </c>
      <c r="B551" s="3" t="s">
        <v>1537</v>
      </c>
      <c r="C551" s="4" t="s">
        <v>1538</v>
      </c>
      <c r="D551" s="4" t="s">
        <v>708</v>
      </c>
      <c r="E551" s="3" t="s">
        <v>1460</v>
      </c>
      <c r="F551" s="5" t="s">
        <v>337</v>
      </c>
      <c r="G551" s="6" t="s">
        <v>2256</v>
      </c>
      <c r="H551" s="7">
        <v>6</v>
      </c>
      <c r="I551" s="8">
        <v>9</v>
      </c>
      <c r="J551" s="2">
        <f t="shared" si="40"/>
        <v>7.8</v>
      </c>
      <c r="K551" s="7">
        <v>6</v>
      </c>
      <c r="L551" s="8">
        <v>7.5</v>
      </c>
      <c r="M551" s="2">
        <f t="shared" si="41"/>
        <v>6.9</v>
      </c>
      <c r="N551" s="8">
        <v>8</v>
      </c>
      <c r="O551" s="8">
        <v>8</v>
      </c>
      <c r="P551" s="2">
        <f t="shared" si="42"/>
        <v>8</v>
      </c>
      <c r="Q551" s="2">
        <f t="shared" si="43"/>
        <v>7.6</v>
      </c>
      <c r="R551" s="8" t="str">
        <f>VLOOKUP(Q551,Sheet1!$A$1:$B$10,2,1)</f>
        <v>Khá</v>
      </c>
      <c r="S551" s="8" t="str">
        <f t="shared" si="44"/>
        <v>Đạt</v>
      </c>
      <c r="T551" s="45"/>
    </row>
    <row r="552" spans="1:20" ht="24" customHeight="1" x14ac:dyDescent="0.25">
      <c r="A552" s="42">
        <v>542</v>
      </c>
      <c r="B552" s="3" t="s">
        <v>1539</v>
      </c>
      <c r="C552" s="4" t="s">
        <v>761</v>
      </c>
      <c r="D552" s="4" t="s">
        <v>182</v>
      </c>
      <c r="E552" s="3" t="s">
        <v>1460</v>
      </c>
      <c r="F552" s="5" t="s">
        <v>1129</v>
      </c>
      <c r="G552" s="6" t="s">
        <v>2257</v>
      </c>
      <c r="H552" s="7">
        <v>7</v>
      </c>
      <c r="I552" s="8">
        <v>8.5</v>
      </c>
      <c r="J552" s="2">
        <f t="shared" si="40"/>
        <v>7.9</v>
      </c>
      <c r="K552" s="7">
        <v>8</v>
      </c>
      <c r="L552" s="8">
        <v>8</v>
      </c>
      <c r="M552" s="2">
        <f t="shared" si="41"/>
        <v>8</v>
      </c>
      <c r="N552" s="8">
        <v>7</v>
      </c>
      <c r="O552" s="8">
        <v>6</v>
      </c>
      <c r="P552" s="2">
        <f t="shared" si="42"/>
        <v>6.4</v>
      </c>
      <c r="Q552" s="2">
        <f t="shared" si="43"/>
        <v>7.3</v>
      </c>
      <c r="R552" s="8" t="str">
        <f>VLOOKUP(Q552,Sheet1!$A$1:$B$10,2,1)</f>
        <v>Khá</v>
      </c>
      <c r="S552" s="8" t="str">
        <f t="shared" si="44"/>
        <v>Đạt</v>
      </c>
      <c r="T552" s="45"/>
    </row>
    <row r="553" spans="1:20" ht="24" customHeight="1" x14ac:dyDescent="0.25">
      <c r="A553" s="42">
        <v>543</v>
      </c>
      <c r="B553" s="3" t="s">
        <v>1546</v>
      </c>
      <c r="C553" s="4" t="s">
        <v>953</v>
      </c>
      <c r="D553" s="4" t="s">
        <v>38</v>
      </c>
      <c r="E553" s="3" t="s">
        <v>1547</v>
      </c>
      <c r="F553" s="5" t="s">
        <v>1548</v>
      </c>
      <c r="G553" s="6" t="s">
        <v>2266</v>
      </c>
      <c r="H553" s="7">
        <v>6</v>
      </c>
      <c r="I553" s="8">
        <v>5.5</v>
      </c>
      <c r="J553" s="2">
        <f t="shared" si="40"/>
        <v>5.7</v>
      </c>
      <c r="K553" s="7">
        <v>6</v>
      </c>
      <c r="L553" s="8">
        <v>6</v>
      </c>
      <c r="M553" s="2">
        <f t="shared" si="41"/>
        <v>6</v>
      </c>
      <c r="N553" s="8">
        <v>5</v>
      </c>
      <c r="O553" s="8">
        <v>8</v>
      </c>
      <c r="P553" s="2">
        <f t="shared" si="42"/>
        <v>6.8</v>
      </c>
      <c r="Q553" s="2">
        <f t="shared" si="43"/>
        <v>6.1</v>
      </c>
      <c r="R553" s="8" t="str">
        <f>VLOOKUP(Q553,Sheet1!$A$1:$B$10,2,1)</f>
        <v>Trung bình</v>
      </c>
      <c r="S553" s="8" t="str">
        <f t="shared" si="44"/>
        <v>Đạt</v>
      </c>
      <c r="T553" s="45"/>
    </row>
    <row r="554" spans="1:20" ht="24" customHeight="1" x14ac:dyDescent="0.25">
      <c r="A554" s="42">
        <v>544</v>
      </c>
      <c r="B554" s="3" t="s">
        <v>1549</v>
      </c>
      <c r="C554" s="4" t="s">
        <v>153</v>
      </c>
      <c r="D554" s="4" t="s">
        <v>45</v>
      </c>
      <c r="E554" s="3" t="s">
        <v>1547</v>
      </c>
      <c r="F554" s="5" t="s">
        <v>1550</v>
      </c>
      <c r="G554" s="6" t="s">
        <v>2260</v>
      </c>
      <c r="H554" s="7">
        <v>5</v>
      </c>
      <c r="I554" s="8">
        <v>6.5</v>
      </c>
      <c r="J554" s="2">
        <f t="shared" si="40"/>
        <v>5.9</v>
      </c>
      <c r="K554" s="7">
        <v>6</v>
      </c>
      <c r="L554" s="8">
        <v>5</v>
      </c>
      <c r="M554" s="2">
        <f t="shared" si="41"/>
        <v>5.4</v>
      </c>
      <c r="N554" s="8">
        <v>6</v>
      </c>
      <c r="O554" s="8">
        <v>9</v>
      </c>
      <c r="P554" s="2">
        <f t="shared" si="42"/>
        <v>7.8</v>
      </c>
      <c r="Q554" s="2">
        <f t="shared" si="43"/>
        <v>6.4</v>
      </c>
      <c r="R554" s="8" t="str">
        <f>VLOOKUP(Q554,Sheet1!$A$1:$B$10,2,1)</f>
        <v>Trung bình</v>
      </c>
      <c r="S554" s="8" t="str">
        <f t="shared" si="44"/>
        <v>Đạt</v>
      </c>
      <c r="T554" s="45"/>
    </row>
    <row r="555" spans="1:20" ht="24" customHeight="1" x14ac:dyDescent="0.25">
      <c r="A555" s="42">
        <v>545</v>
      </c>
      <c r="B555" s="3" t="s">
        <v>1555</v>
      </c>
      <c r="C555" s="4" t="s">
        <v>1556</v>
      </c>
      <c r="D555" s="4" t="s">
        <v>67</v>
      </c>
      <c r="E555" s="3" t="s">
        <v>1547</v>
      </c>
      <c r="F555" s="5" t="s">
        <v>1557</v>
      </c>
      <c r="G555" s="6" t="s">
        <v>2266</v>
      </c>
      <c r="H555" s="7">
        <v>6</v>
      </c>
      <c r="I555" s="8">
        <v>5.5</v>
      </c>
      <c r="J555" s="2">
        <f t="shared" si="40"/>
        <v>5.7</v>
      </c>
      <c r="K555" s="7">
        <v>6</v>
      </c>
      <c r="L555" s="8">
        <v>5.5</v>
      </c>
      <c r="M555" s="2">
        <f t="shared" si="41"/>
        <v>5.7</v>
      </c>
      <c r="N555" s="8">
        <v>6</v>
      </c>
      <c r="O555" s="8">
        <v>7</v>
      </c>
      <c r="P555" s="2">
        <f t="shared" si="42"/>
        <v>6.6</v>
      </c>
      <c r="Q555" s="2">
        <f t="shared" si="43"/>
        <v>6</v>
      </c>
      <c r="R555" s="8" t="str">
        <f>VLOOKUP(Q555,Sheet1!$A$1:$B$10,2,1)</f>
        <v>Trung bình</v>
      </c>
      <c r="S555" s="8" t="str">
        <f t="shared" si="44"/>
        <v>Đạt</v>
      </c>
      <c r="T555" s="45"/>
    </row>
    <row r="556" spans="1:20" ht="24" customHeight="1" x14ac:dyDescent="0.25">
      <c r="A556" s="42">
        <v>546</v>
      </c>
      <c r="B556" s="3" t="s">
        <v>1551</v>
      </c>
      <c r="C556" s="4" t="s">
        <v>289</v>
      </c>
      <c r="D556" s="4" t="s">
        <v>52</v>
      </c>
      <c r="E556" s="3" t="s">
        <v>1547</v>
      </c>
      <c r="F556" s="5" t="s">
        <v>175</v>
      </c>
      <c r="G556" s="6" t="s">
        <v>2259</v>
      </c>
      <c r="H556" s="7">
        <v>5</v>
      </c>
      <c r="I556" s="8">
        <v>6.5</v>
      </c>
      <c r="J556" s="2">
        <f t="shared" si="40"/>
        <v>5.9</v>
      </c>
      <c r="K556" s="7">
        <v>6</v>
      </c>
      <c r="L556" s="8">
        <v>6.5</v>
      </c>
      <c r="M556" s="2">
        <f t="shared" si="41"/>
        <v>6.3</v>
      </c>
      <c r="N556" s="8">
        <v>6</v>
      </c>
      <c r="O556" s="8">
        <v>5</v>
      </c>
      <c r="P556" s="2">
        <f t="shared" si="42"/>
        <v>5.4</v>
      </c>
      <c r="Q556" s="2">
        <f t="shared" si="43"/>
        <v>5.8</v>
      </c>
      <c r="R556" s="8" t="str">
        <f>VLOOKUP(Q556,Sheet1!$A$1:$B$10,2,1)</f>
        <v>Trung bình</v>
      </c>
      <c r="S556" s="8" t="str">
        <f t="shared" si="44"/>
        <v>Đạt</v>
      </c>
      <c r="T556" s="45"/>
    </row>
    <row r="557" spans="1:20" ht="24" customHeight="1" x14ac:dyDescent="0.25">
      <c r="A557" s="42">
        <v>547</v>
      </c>
      <c r="B557" s="3" t="s">
        <v>1552</v>
      </c>
      <c r="C557" s="4" t="s">
        <v>1553</v>
      </c>
      <c r="D557" s="4" t="s">
        <v>60</v>
      </c>
      <c r="E557" s="3" t="s">
        <v>1547</v>
      </c>
      <c r="F557" s="5" t="s">
        <v>1554</v>
      </c>
      <c r="G557" s="6" t="s">
        <v>2259</v>
      </c>
      <c r="H557" s="7">
        <v>6</v>
      </c>
      <c r="I557" s="8">
        <v>7.5</v>
      </c>
      <c r="J557" s="2">
        <f t="shared" si="40"/>
        <v>6.9</v>
      </c>
      <c r="K557" s="7">
        <v>7</v>
      </c>
      <c r="L557" s="8">
        <v>8</v>
      </c>
      <c r="M557" s="2">
        <f t="shared" si="41"/>
        <v>7.6</v>
      </c>
      <c r="N557" s="8">
        <v>6</v>
      </c>
      <c r="O557" s="8">
        <v>6</v>
      </c>
      <c r="P557" s="2">
        <f t="shared" si="42"/>
        <v>6</v>
      </c>
      <c r="Q557" s="2">
        <f t="shared" si="43"/>
        <v>6.7</v>
      </c>
      <c r="R557" s="8" t="str">
        <f>VLOOKUP(Q557,Sheet1!$A$1:$B$10,2,1)</f>
        <v>Trung bình</v>
      </c>
      <c r="S557" s="8" t="str">
        <f t="shared" si="44"/>
        <v>Đạt</v>
      </c>
      <c r="T557" s="45"/>
    </row>
    <row r="558" spans="1:20" ht="24" customHeight="1" x14ac:dyDescent="0.25">
      <c r="A558" s="42">
        <v>548</v>
      </c>
      <c r="B558" s="3" t="s">
        <v>1560</v>
      </c>
      <c r="C558" s="4" t="s">
        <v>1561</v>
      </c>
      <c r="D558" s="4" t="s">
        <v>354</v>
      </c>
      <c r="E558" s="3" t="s">
        <v>1547</v>
      </c>
      <c r="F558" s="5" t="s">
        <v>1562</v>
      </c>
      <c r="G558" s="6" t="s">
        <v>2258</v>
      </c>
      <c r="H558" s="7">
        <v>7</v>
      </c>
      <c r="I558" s="8">
        <v>6</v>
      </c>
      <c r="J558" s="2">
        <f t="shared" si="40"/>
        <v>6.4</v>
      </c>
      <c r="K558" s="7">
        <v>4</v>
      </c>
      <c r="L558" s="8">
        <v>6</v>
      </c>
      <c r="M558" s="2">
        <f t="shared" si="41"/>
        <v>5.2</v>
      </c>
      <c r="N558" s="8">
        <v>6</v>
      </c>
      <c r="O558" s="8">
        <v>6</v>
      </c>
      <c r="P558" s="2">
        <f t="shared" si="42"/>
        <v>6</v>
      </c>
      <c r="Q558" s="2">
        <f t="shared" si="43"/>
        <v>5.9</v>
      </c>
      <c r="R558" s="8" t="str">
        <f>VLOOKUP(Q558,Sheet1!$A$1:$B$10,2,1)</f>
        <v>Trung bình</v>
      </c>
      <c r="S558" s="8" t="str">
        <f t="shared" si="44"/>
        <v>Đạt</v>
      </c>
      <c r="T558" s="45"/>
    </row>
    <row r="559" spans="1:20" ht="24" customHeight="1" x14ac:dyDescent="0.25">
      <c r="A559" s="42">
        <v>549</v>
      </c>
      <c r="B559" s="3" t="s">
        <v>1563</v>
      </c>
      <c r="C559" s="4" t="s">
        <v>1564</v>
      </c>
      <c r="D559" s="4" t="s">
        <v>90</v>
      </c>
      <c r="E559" s="3" t="s">
        <v>1547</v>
      </c>
      <c r="F559" s="5" t="s">
        <v>1565</v>
      </c>
      <c r="G559" s="6" t="s">
        <v>2260</v>
      </c>
      <c r="H559" s="7">
        <v>7</v>
      </c>
      <c r="I559" s="8">
        <v>5.5</v>
      </c>
      <c r="J559" s="2">
        <f t="shared" si="40"/>
        <v>6.1</v>
      </c>
      <c r="K559" s="7">
        <v>5</v>
      </c>
      <c r="L559" s="8">
        <v>6.5</v>
      </c>
      <c r="M559" s="2">
        <f t="shared" si="41"/>
        <v>5.9</v>
      </c>
      <c r="N559" s="8">
        <v>8</v>
      </c>
      <c r="O559" s="8">
        <v>6</v>
      </c>
      <c r="P559" s="2">
        <f t="shared" si="42"/>
        <v>6.8</v>
      </c>
      <c r="Q559" s="2">
        <f t="shared" si="43"/>
        <v>6.3</v>
      </c>
      <c r="R559" s="8" t="str">
        <f>VLOOKUP(Q559,Sheet1!$A$1:$B$10,2,1)</f>
        <v>Trung bình</v>
      </c>
      <c r="S559" s="8" t="str">
        <f t="shared" si="44"/>
        <v>Đạt</v>
      </c>
      <c r="T559" s="45"/>
    </row>
    <row r="560" spans="1:20" ht="24" customHeight="1" x14ac:dyDescent="0.25">
      <c r="A560" s="42">
        <v>550</v>
      </c>
      <c r="B560" s="3" t="s">
        <v>1566</v>
      </c>
      <c r="C560" s="4" t="s">
        <v>78</v>
      </c>
      <c r="D560" s="4" t="s">
        <v>93</v>
      </c>
      <c r="E560" s="3" t="s">
        <v>1547</v>
      </c>
      <c r="F560" s="5" t="s">
        <v>1090</v>
      </c>
      <c r="G560" s="6" t="s">
        <v>2297</v>
      </c>
      <c r="H560" s="7">
        <v>6</v>
      </c>
      <c r="I560" s="8">
        <v>6.5</v>
      </c>
      <c r="J560" s="2">
        <f t="shared" si="40"/>
        <v>6.3</v>
      </c>
      <c r="K560" s="7">
        <v>6</v>
      </c>
      <c r="L560" s="8">
        <v>8</v>
      </c>
      <c r="M560" s="2">
        <f t="shared" si="41"/>
        <v>7.2</v>
      </c>
      <c r="N560" s="8">
        <v>8</v>
      </c>
      <c r="O560" s="8">
        <v>8</v>
      </c>
      <c r="P560" s="2">
        <f t="shared" si="42"/>
        <v>8</v>
      </c>
      <c r="Q560" s="2">
        <f t="shared" si="43"/>
        <v>7.1</v>
      </c>
      <c r="R560" s="8" t="str">
        <f>VLOOKUP(Q560,Sheet1!$A$1:$B$10,2,1)</f>
        <v>Khá</v>
      </c>
      <c r="S560" s="8" t="str">
        <f t="shared" si="44"/>
        <v>Đạt</v>
      </c>
      <c r="T560" s="45"/>
    </row>
    <row r="561" spans="1:20" ht="24" customHeight="1" x14ac:dyDescent="0.25">
      <c r="A561" s="42">
        <v>551</v>
      </c>
      <c r="B561" s="3" t="s">
        <v>1567</v>
      </c>
      <c r="C561" s="4" t="s">
        <v>1038</v>
      </c>
      <c r="D561" s="4" t="s">
        <v>109</v>
      </c>
      <c r="E561" s="3" t="s">
        <v>1547</v>
      </c>
      <c r="F561" s="5" t="s">
        <v>1568</v>
      </c>
      <c r="G561" s="6" t="s">
        <v>2283</v>
      </c>
      <c r="H561" s="7">
        <v>7</v>
      </c>
      <c r="I561" s="8">
        <v>4.5</v>
      </c>
      <c r="J561" s="2">
        <f t="shared" si="40"/>
        <v>5.5</v>
      </c>
      <c r="K561" s="7">
        <v>5</v>
      </c>
      <c r="L561" s="8">
        <v>5</v>
      </c>
      <c r="M561" s="2">
        <f t="shared" si="41"/>
        <v>5</v>
      </c>
      <c r="N561" s="8">
        <v>8</v>
      </c>
      <c r="O561" s="8">
        <v>6</v>
      </c>
      <c r="P561" s="2">
        <f t="shared" si="42"/>
        <v>6.8</v>
      </c>
      <c r="Q561" s="2">
        <f t="shared" si="43"/>
        <v>5.8</v>
      </c>
      <c r="R561" s="8" t="str">
        <f>VLOOKUP(Q561,Sheet1!$A$1:$B$10,2,1)</f>
        <v>Trung bình</v>
      </c>
      <c r="S561" s="8" t="str">
        <f t="shared" si="44"/>
        <v>Đạt</v>
      </c>
      <c r="T561" s="45"/>
    </row>
    <row r="562" spans="1:20" ht="24" customHeight="1" x14ac:dyDescent="0.25">
      <c r="A562" s="42">
        <v>552</v>
      </c>
      <c r="B562" s="3" t="s">
        <v>1569</v>
      </c>
      <c r="C562" s="4" t="s">
        <v>1368</v>
      </c>
      <c r="D562" s="4" t="s">
        <v>942</v>
      </c>
      <c r="E562" s="3" t="s">
        <v>1547</v>
      </c>
      <c r="F562" s="5" t="s">
        <v>716</v>
      </c>
      <c r="G562" s="6" t="s">
        <v>2272</v>
      </c>
      <c r="H562" s="7">
        <v>6</v>
      </c>
      <c r="I562" s="8">
        <v>8</v>
      </c>
      <c r="J562" s="2">
        <f t="shared" si="40"/>
        <v>7.2</v>
      </c>
      <c r="K562" s="7">
        <v>6</v>
      </c>
      <c r="L562" s="8">
        <v>8.5</v>
      </c>
      <c r="M562" s="2">
        <f t="shared" si="41"/>
        <v>7.5</v>
      </c>
      <c r="N562" s="8">
        <v>8</v>
      </c>
      <c r="O562" s="8">
        <v>6</v>
      </c>
      <c r="P562" s="2">
        <f t="shared" si="42"/>
        <v>6.8</v>
      </c>
      <c r="Q562" s="2">
        <f t="shared" si="43"/>
        <v>7.1</v>
      </c>
      <c r="R562" s="8" t="str">
        <f>VLOOKUP(Q562,Sheet1!$A$1:$B$10,2,1)</f>
        <v>Khá</v>
      </c>
      <c r="S562" s="8" t="str">
        <f t="shared" si="44"/>
        <v>Đạt</v>
      </c>
      <c r="T562" s="45"/>
    </row>
    <row r="563" spans="1:20" ht="24" customHeight="1" x14ac:dyDescent="0.25">
      <c r="A563" s="42">
        <v>553</v>
      </c>
      <c r="B563" s="3" t="s">
        <v>1570</v>
      </c>
      <c r="C563" s="4" t="s">
        <v>379</v>
      </c>
      <c r="D563" s="4" t="s">
        <v>762</v>
      </c>
      <c r="E563" s="3" t="s">
        <v>1547</v>
      </c>
      <c r="F563" s="5" t="s">
        <v>1571</v>
      </c>
      <c r="G563" s="6" t="s">
        <v>2256</v>
      </c>
      <c r="H563" s="7">
        <v>7</v>
      </c>
      <c r="I563" s="8">
        <v>4</v>
      </c>
      <c r="J563" s="2">
        <f t="shared" si="40"/>
        <v>5.2</v>
      </c>
      <c r="K563" s="7">
        <v>6</v>
      </c>
      <c r="L563" s="8">
        <v>7.5</v>
      </c>
      <c r="M563" s="2">
        <f t="shared" si="41"/>
        <v>6.9</v>
      </c>
      <c r="N563" s="8">
        <v>8</v>
      </c>
      <c r="O563" s="8">
        <v>5</v>
      </c>
      <c r="P563" s="2">
        <f t="shared" si="42"/>
        <v>6.2</v>
      </c>
      <c r="Q563" s="2">
        <f t="shared" si="43"/>
        <v>6</v>
      </c>
      <c r="R563" s="8" t="str">
        <f>VLOOKUP(Q563,Sheet1!$A$1:$B$10,2,1)</f>
        <v>Trung bình</v>
      </c>
      <c r="S563" s="8" t="str">
        <f t="shared" si="44"/>
        <v>Đạt</v>
      </c>
      <c r="T563" s="45"/>
    </row>
    <row r="564" spans="1:20" ht="24" customHeight="1" x14ac:dyDescent="0.25">
      <c r="A564" s="42">
        <v>554</v>
      </c>
      <c r="B564" s="3" t="s">
        <v>1572</v>
      </c>
      <c r="C564" s="4" t="s">
        <v>1573</v>
      </c>
      <c r="D564" s="4" t="s">
        <v>121</v>
      </c>
      <c r="E564" s="3" t="s">
        <v>1547</v>
      </c>
      <c r="F564" s="5" t="s">
        <v>1574</v>
      </c>
      <c r="G564" s="6" t="s">
        <v>2261</v>
      </c>
      <c r="H564" s="7">
        <v>5</v>
      </c>
      <c r="I564" s="8">
        <v>7</v>
      </c>
      <c r="J564" s="2">
        <f t="shared" si="40"/>
        <v>6.2</v>
      </c>
      <c r="K564" s="7">
        <v>6</v>
      </c>
      <c r="L564" s="8">
        <v>4.5</v>
      </c>
      <c r="M564" s="2">
        <f t="shared" si="41"/>
        <v>5.0999999999999996</v>
      </c>
      <c r="N564" s="8">
        <v>8</v>
      </c>
      <c r="O564" s="8">
        <v>7</v>
      </c>
      <c r="P564" s="2">
        <f t="shared" si="42"/>
        <v>7.4</v>
      </c>
      <c r="Q564" s="2">
        <f t="shared" si="43"/>
        <v>6.3</v>
      </c>
      <c r="R564" s="8" t="str">
        <f>VLOOKUP(Q564,Sheet1!$A$1:$B$10,2,1)</f>
        <v>Trung bình</v>
      </c>
      <c r="S564" s="8" t="str">
        <f t="shared" si="44"/>
        <v>Đạt</v>
      </c>
      <c r="T564" s="45"/>
    </row>
    <row r="565" spans="1:20" ht="24" customHeight="1" x14ac:dyDescent="0.25">
      <c r="A565" s="42">
        <v>555</v>
      </c>
      <c r="B565" s="3" t="s">
        <v>1575</v>
      </c>
      <c r="C565" s="4" t="s">
        <v>1576</v>
      </c>
      <c r="D565" s="4" t="s">
        <v>383</v>
      </c>
      <c r="E565" s="3" t="s">
        <v>1547</v>
      </c>
      <c r="F565" s="5" t="s">
        <v>1577</v>
      </c>
      <c r="G565" s="6" t="s">
        <v>2267</v>
      </c>
      <c r="H565" s="7">
        <v>6</v>
      </c>
      <c r="I565" s="8">
        <v>8.5</v>
      </c>
      <c r="J565" s="2">
        <f t="shared" si="40"/>
        <v>7.5</v>
      </c>
      <c r="K565" s="7">
        <v>8</v>
      </c>
      <c r="L565" s="8">
        <v>7.5</v>
      </c>
      <c r="M565" s="2">
        <f t="shared" si="41"/>
        <v>7.7</v>
      </c>
      <c r="N565" s="8">
        <v>9</v>
      </c>
      <c r="O565" s="8">
        <v>6</v>
      </c>
      <c r="P565" s="2">
        <f t="shared" si="42"/>
        <v>7.2</v>
      </c>
      <c r="Q565" s="2">
        <f t="shared" si="43"/>
        <v>7.4</v>
      </c>
      <c r="R565" s="8" t="str">
        <f>VLOOKUP(Q565,Sheet1!$A$1:$B$10,2,1)</f>
        <v>Khá</v>
      </c>
      <c r="S565" s="8" t="str">
        <f t="shared" si="44"/>
        <v>Đạt</v>
      </c>
      <c r="T565" s="45"/>
    </row>
    <row r="566" spans="1:20" ht="24" customHeight="1" x14ac:dyDescent="0.25">
      <c r="A566" s="42">
        <v>556</v>
      </c>
      <c r="B566" s="3" t="s">
        <v>1578</v>
      </c>
      <c r="C566" s="4" t="s">
        <v>136</v>
      </c>
      <c r="D566" s="4" t="s">
        <v>1087</v>
      </c>
      <c r="E566" s="3" t="s">
        <v>1547</v>
      </c>
      <c r="F566" s="5" t="s">
        <v>1205</v>
      </c>
      <c r="G566" s="6" t="s">
        <v>2254</v>
      </c>
      <c r="H566" s="7">
        <v>6</v>
      </c>
      <c r="I566" s="8">
        <v>6.5</v>
      </c>
      <c r="J566" s="2">
        <f t="shared" si="40"/>
        <v>6.3</v>
      </c>
      <c r="K566" s="7">
        <v>6</v>
      </c>
      <c r="L566" s="8">
        <v>8</v>
      </c>
      <c r="M566" s="2">
        <f t="shared" si="41"/>
        <v>7.2</v>
      </c>
      <c r="N566" s="8">
        <v>6</v>
      </c>
      <c r="O566" s="8">
        <v>8</v>
      </c>
      <c r="P566" s="2">
        <f t="shared" si="42"/>
        <v>7.2</v>
      </c>
      <c r="Q566" s="2">
        <f t="shared" si="43"/>
        <v>6.8</v>
      </c>
      <c r="R566" s="8" t="str">
        <f>VLOOKUP(Q566,Sheet1!$A$1:$B$10,2,1)</f>
        <v>Trung bình</v>
      </c>
      <c r="S566" s="8" t="str">
        <f t="shared" si="44"/>
        <v>Đạt</v>
      </c>
      <c r="T566" s="45"/>
    </row>
    <row r="567" spans="1:20" ht="24" customHeight="1" x14ac:dyDescent="0.25">
      <c r="A567" s="42">
        <v>557</v>
      </c>
      <c r="B567" s="3" t="s">
        <v>1579</v>
      </c>
      <c r="C567" s="4" t="s">
        <v>1580</v>
      </c>
      <c r="D567" s="4" t="s">
        <v>551</v>
      </c>
      <c r="E567" s="3" t="s">
        <v>1547</v>
      </c>
      <c r="F567" s="5" t="s">
        <v>171</v>
      </c>
      <c r="G567" s="6" t="s">
        <v>2261</v>
      </c>
      <c r="H567" s="7">
        <v>7</v>
      </c>
      <c r="I567" s="8">
        <v>4.5</v>
      </c>
      <c r="J567" s="2">
        <f t="shared" si="40"/>
        <v>5.5</v>
      </c>
      <c r="K567" s="7">
        <v>6</v>
      </c>
      <c r="L567" s="8">
        <v>6.5</v>
      </c>
      <c r="M567" s="2">
        <f t="shared" si="41"/>
        <v>6.3</v>
      </c>
      <c r="N567" s="8">
        <v>7</v>
      </c>
      <c r="O567" s="8">
        <v>9</v>
      </c>
      <c r="P567" s="2">
        <f t="shared" si="42"/>
        <v>8.1999999999999993</v>
      </c>
      <c r="Q567" s="2">
        <f t="shared" si="43"/>
        <v>6.7</v>
      </c>
      <c r="R567" s="8" t="str">
        <f>VLOOKUP(Q567,Sheet1!$A$1:$B$10,2,1)</f>
        <v>Trung bình</v>
      </c>
      <c r="S567" s="8" t="str">
        <f t="shared" si="44"/>
        <v>Đạt</v>
      </c>
      <c r="T567" s="45"/>
    </row>
    <row r="568" spans="1:20" ht="24" customHeight="1" x14ac:dyDescent="0.25">
      <c r="A568" s="42">
        <v>558</v>
      </c>
      <c r="B568" s="3" t="s">
        <v>1581</v>
      </c>
      <c r="C568" s="4" t="s">
        <v>1582</v>
      </c>
      <c r="D568" s="4" t="s">
        <v>133</v>
      </c>
      <c r="E568" s="3" t="s">
        <v>1547</v>
      </c>
      <c r="F568" s="5" t="s">
        <v>1021</v>
      </c>
      <c r="G568" s="6" t="s">
        <v>2284</v>
      </c>
      <c r="H568" s="7">
        <v>6</v>
      </c>
      <c r="I568" s="8">
        <v>6.5</v>
      </c>
      <c r="J568" s="2">
        <f t="shared" si="40"/>
        <v>6.3</v>
      </c>
      <c r="K568" s="7">
        <v>6</v>
      </c>
      <c r="L568" s="8">
        <v>8.5</v>
      </c>
      <c r="M568" s="2">
        <f t="shared" si="41"/>
        <v>7.5</v>
      </c>
      <c r="N568" s="8">
        <v>8</v>
      </c>
      <c r="O568" s="8">
        <v>8</v>
      </c>
      <c r="P568" s="2">
        <f t="shared" si="42"/>
        <v>8</v>
      </c>
      <c r="Q568" s="2">
        <f t="shared" si="43"/>
        <v>7.2</v>
      </c>
      <c r="R568" s="8" t="str">
        <f>VLOOKUP(Q568,Sheet1!$A$1:$B$10,2,1)</f>
        <v>Khá</v>
      </c>
      <c r="S568" s="8" t="str">
        <f t="shared" si="44"/>
        <v>Đạt</v>
      </c>
      <c r="T568" s="45"/>
    </row>
    <row r="569" spans="1:20" ht="24" customHeight="1" x14ac:dyDescent="0.25">
      <c r="A569" s="42">
        <v>559</v>
      </c>
      <c r="B569" s="3" t="s">
        <v>1583</v>
      </c>
      <c r="C569" s="4" t="s">
        <v>893</v>
      </c>
      <c r="D569" s="4" t="s">
        <v>955</v>
      </c>
      <c r="E569" s="3" t="s">
        <v>1547</v>
      </c>
      <c r="F569" s="5" t="s">
        <v>151</v>
      </c>
      <c r="G569" s="6" t="s">
        <v>2260</v>
      </c>
      <c r="H569" s="7">
        <v>7</v>
      </c>
      <c r="I569" s="8">
        <v>6</v>
      </c>
      <c r="J569" s="2">
        <f t="shared" si="40"/>
        <v>6.4</v>
      </c>
      <c r="K569" s="7">
        <v>8</v>
      </c>
      <c r="L569" s="8">
        <v>7.5</v>
      </c>
      <c r="M569" s="2">
        <f t="shared" si="41"/>
        <v>7.7</v>
      </c>
      <c r="N569" s="8">
        <v>7</v>
      </c>
      <c r="O569" s="8">
        <v>9</v>
      </c>
      <c r="P569" s="2">
        <f t="shared" si="42"/>
        <v>8.1999999999999993</v>
      </c>
      <c r="Q569" s="2">
        <f t="shared" si="43"/>
        <v>7.4</v>
      </c>
      <c r="R569" s="8" t="str">
        <f>VLOOKUP(Q569,Sheet1!$A$1:$B$10,2,1)</f>
        <v>Khá</v>
      </c>
      <c r="S569" s="8" t="str">
        <f t="shared" si="44"/>
        <v>Đạt</v>
      </c>
      <c r="T569" s="45"/>
    </row>
    <row r="570" spans="1:20" ht="24" customHeight="1" x14ac:dyDescent="0.25">
      <c r="A570" s="42">
        <v>560</v>
      </c>
      <c r="B570" s="3" t="s">
        <v>1584</v>
      </c>
      <c r="C570" s="4" t="s">
        <v>1585</v>
      </c>
      <c r="D570" s="4" t="s">
        <v>142</v>
      </c>
      <c r="E570" s="3" t="s">
        <v>1547</v>
      </c>
      <c r="F570" s="5" t="s">
        <v>1442</v>
      </c>
      <c r="G570" s="6" t="s">
        <v>2269</v>
      </c>
      <c r="H570" s="7">
        <v>6</v>
      </c>
      <c r="I570" s="8">
        <v>6.5</v>
      </c>
      <c r="J570" s="2">
        <f t="shared" si="40"/>
        <v>6.3</v>
      </c>
      <c r="K570" s="7">
        <v>5</v>
      </c>
      <c r="L570" s="8">
        <v>5.5</v>
      </c>
      <c r="M570" s="2">
        <f t="shared" si="41"/>
        <v>5.3</v>
      </c>
      <c r="N570" s="8">
        <v>4</v>
      </c>
      <c r="O570" s="8">
        <v>7</v>
      </c>
      <c r="P570" s="2">
        <f t="shared" si="42"/>
        <v>5.8</v>
      </c>
      <c r="Q570" s="2">
        <f t="shared" si="43"/>
        <v>5.8</v>
      </c>
      <c r="R570" s="8" t="str">
        <f>VLOOKUP(Q570,Sheet1!$A$1:$B$10,2,1)</f>
        <v>Trung bình</v>
      </c>
      <c r="S570" s="8" t="str">
        <f t="shared" si="44"/>
        <v>Đạt</v>
      </c>
      <c r="T570" s="45"/>
    </row>
    <row r="571" spans="1:20" ht="24" customHeight="1" x14ac:dyDescent="0.25">
      <c r="A571" s="42">
        <v>561</v>
      </c>
      <c r="B571" s="3" t="s">
        <v>1586</v>
      </c>
      <c r="C571" s="4" t="s">
        <v>1587</v>
      </c>
      <c r="D571" s="4" t="s">
        <v>260</v>
      </c>
      <c r="E571" s="3" t="s">
        <v>1547</v>
      </c>
      <c r="F571" s="5" t="s">
        <v>1588</v>
      </c>
      <c r="G571" s="6" t="s">
        <v>2288</v>
      </c>
      <c r="H571" s="7">
        <v>8</v>
      </c>
      <c r="I571" s="8">
        <v>6</v>
      </c>
      <c r="J571" s="2">
        <f t="shared" si="40"/>
        <v>6.8</v>
      </c>
      <c r="K571" s="7">
        <v>8</v>
      </c>
      <c r="L571" s="8">
        <v>6.5</v>
      </c>
      <c r="M571" s="2">
        <f t="shared" si="41"/>
        <v>7.1</v>
      </c>
      <c r="N571" s="8">
        <v>7</v>
      </c>
      <c r="O571" s="8">
        <v>5</v>
      </c>
      <c r="P571" s="2">
        <f t="shared" si="42"/>
        <v>5.8</v>
      </c>
      <c r="Q571" s="2">
        <f t="shared" si="43"/>
        <v>6.5</v>
      </c>
      <c r="R571" s="8" t="str">
        <f>VLOOKUP(Q571,Sheet1!$A$1:$B$10,2,1)</f>
        <v>Trung bình</v>
      </c>
      <c r="S571" s="8" t="str">
        <f t="shared" si="44"/>
        <v>Đạt</v>
      </c>
      <c r="T571" s="45"/>
    </row>
    <row r="572" spans="1:20" ht="24" customHeight="1" x14ac:dyDescent="0.25">
      <c r="A572" s="42">
        <v>562</v>
      </c>
      <c r="B572" s="3" t="s">
        <v>1589</v>
      </c>
      <c r="C572" s="4" t="s">
        <v>1590</v>
      </c>
      <c r="D572" s="4" t="s">
        <v>565</v>
      </c>
      <c r="E572" s="3" t="s">
        <v>1547</v>
      </c>
      <c r="F572" s="5" t="s">
        <v>817</v>
      </c>
      <c r="G572" s="6" t="s">
        <v>2298</v>
      </c>
      <c r="H572" s="7">
        <v>7</v>
      </c>
      <c r="I572" s="8">
        <v>6</v>
      </c>
      <c r="J572" s="2">
        <f t="shared" si="40"/>
        <v>6.4</v>
      </c>
      <c r="K572" s="7">
        <v>6</v>
      </c>
      <c r="L572" s="8">
        <v>6.5</v>
      </c>
      <c r="M572" s="2">
        <f t="shared" si="41"/>
        <v>6.3</v>
      </c>
      <c r="N572" s="8">
        <v>6</v>
      </c>
      <c r="O572" s="8">
        <v>8</v>
      </c>
      <c r="P572" s="2">
        <f t="shared" si="42"/>
        <v>7.2</v>
      </c>
      <c r="Q572" s="2">
        <f t="shared" si="43"/>
        <v>6.6</v>
      </c>
      <c r="R572" s="8" t="str">
        <f>VLOOKUP(Q572,Sheet1!$A$1:$B$10,2,1)</f>
        <v>Trung bình</v>
      </c>
      <c r="S572" s="8" t="str">
        <f t="shared" si="44"/>
        <v>Đạt</v>
      </c>
      <c r="T572" s="45"/>
    </row>
    <row r="573" spans="1:20" ht="24" customHeight="1" x14ac:dyDescent="0.25">
      <c r="A573" s="42">
        <v>563</v>
      </c>
      <c r="B573" s="3" t="s">
        <v>1591</v>
      </c>
      <c r="C573" s="4" t="s">
        <v>673</v>
      </c>
      <c r="D573" s="4" t="s">
        <v>565</v>
      </c>
      <c r="E573" s="3" t="s">
        <v>1547</v>
      </c>
      <c r="F573" s="5" t="s">
        <v>785</v>
      </c>
      <c r="G573" s="6" t="s">
        <v>2260</v>
      </c>
      <c r="H573" s="7">
        <v>5</v>
      </c>
      <c r="I573" s="8">
        <v>5.5</v>
      </c>
      <c r="J573" s="2">
        <f t="shared" si="40"/>
        <v>5.3</v>
      </c>
      <c r="K573" s="7">
        <v>5</v>
      </c>
      <c r="L573" s="8">
        <v>7</v>
      </c>
      <c r="M573" s="2">
        <f t="shared" si="41"/>
        <v>6.2</v>
      </c>
      <c r="N573" s="8">
        <v>5</v>
      </c>
      <c r="O573" s="8">
        <v>8</v>
      </c>
      <c r="P573" s="2">
        <f t="shared" si="42"/>
        <v>6.8</v>
      </c>
      <c r="Q573" s="2">
        <f t="shared" si="43"/>
        <v>6</v>
      </c>
      <c r="R573" s="8" t="str">
        <f>VLOOKUP(Q573,Sheet1!$A$1:$B$10,2,1)</f>
        <v>Trung bình</v>
      </c>
      <c r="S573" s="8" t="str">
        <f t="shared" si="44"/>
        <v>Đạt</v>
      </c>
      <c r="T573" s="45"/>
    </row>
    <row r="574" spans="1:20" ht="24" customHeight="1" x14ac:dyDescent="0.25">
      <c r="A574" s="42">
        <v>564</v>
      </c>
      <c r="B574" s="3" t="s">
        <v>1592</v>
      </c>
      <c r="C574" s="4" t="s">
        <v>70</v>
      </c>
      <c r="D574" s="4" t="s">
        <v>402</v>
      </c>
      <c r="E574" s="3" t="s">
        <v>1547</v>
      </c>
      <c r="F574" s="5" t="s">
        <v>1201</v>
      </c>
      <c r="G574" s="6" t="s">
        <v>2254</v>
      </c>
      <c r="H574" s="7">
        <v>6</v>
      </c>
      <c r="I574" s="8">
        <v>6.5</v>
      </c>
      <c r="J574" s="2">
        <f t="shared" si="40"/>
        <v>6.3</v>
      </c>
      <c r="K574" s="7">
        <v>6</v>
      </c>
      <c r="L574" s="8">
        <v>5.5</v>
      </c>
      <c r="M574" s="2">
        <f t="shared" si="41"/>
        <v>5.7</v>
      </c>
      <c r="N574" s="8">
        <v>6</v>
      </c>
      <c r="O574" s="8">
        <v>8</v>
      </c>
      <c r="P574" s="2">
        <f t="shared" si="42"/>
        <v>7.2</v>
      </c>
      <c r="Q574" s="2">
        <f t="shared" si="43"/>
        <v>6.4</v>
      </c>
      <c r="R574" s="8" t="str">
        <f>VLOOKUP(Q574,Sheet1!$A$1:$B$10,2,1)</f>
        <v>Trung bình</v>
      </c>
      <c r="S574" s="8" t="str">
        <f t="shared" si="44"/>
        <v>Đạt</v>
      </c>
      <c r="T574" s="45"/>
    </row>
    <row r="575" spans="1:20" ht="24" customHeight="1" x14ac:dyDescent="0.25">
      <c r="A575" s="42">
        <v>565</v>
      </c>
      <c r="B575" s="3" t="s">
        <v>1593</v>
      </c>
      <c r="C575" s="4" t="s">
        <v>189</v>
      </c>
      <c r="D575" s="4" t="s">
        <v>143</v>
      </c>
      <c r="E575" s="3" t="s">
        <v>1547</v>
      </c>
      <c r="F575" s="5" t="s">
        <v>1470</v>
      </c>
      <c r="G575" s="6" t="s">
        <v>2260</v>
      </c>
      <c r="H575" s="7">
        <v>6</v>
      </c>
      <c r="I575" s="8">
        <v>5.5</v>
      </c>
      <c r="J575" s="2">
        <f t="shared" si="40"/>
        <v>5.7</v>
      </c>
      <c r="K575" s="7">
        <v>5</v>
      </c>
      <c r="L575" s="8">
        <v>6</v>
      </c>
      <c r="M575" s="2">
        <f t="shared" si="41"/>
        <v>5.6</v>
      </c>
      <c r="N575" s="8">
        <v>4</v>
      </c>
      <c r="O575" s="8">
        <v>8</v>
      </c>
      <c r="P575" s="2">
        <f t="shared" si="42"/>
        <v>6.4</v>
      </c>
      <c r="Q575" s="2">
        <f t="shared" si="43"/>
        <v>5.9</v>
      </c>
      <c r="R575" s="8" t="str">
        <f>VLOOKUP(Q575,Sheet1!$A$1:$B$10,2,1)</f>
        <v>Trung bình</v>
      </c>
      <c r="S575" s="8" t="str">
        <f t="shared" si="44"/>
        <v>Đạt</v>
      </c>
      <c r="T575" s="45"/>
    </row>
    <row r="576" spans="1:20" ht="24" customHeight="1" x14ac:dyDescent="0.25">
      <c r="A576" s="42">
        <v>566</v>
      </c>
      <c r="B576" s="3" t="s">
        <v>1594</v>
      </c>
      <c r="C576" s="4" t="s">
        <v>309</v>
      </c>
      <c r="D576" s="4" t="s">
        <v>146</v>
      </c>
      <c r="E576" s="3" t="s">
        <v>1547</v>
      </c>
      <c r="F576" s="5" t="s">
        <v>373</v>
      </c>
      <c r="G576" s="6" t="s">
        <v>2257</v>
      </c>
      <c r="H576" s="7">
        <v>6</v>
      </c>
      <c r="I576" s="8">
        <v>4.5</v>
      </c>
      <c r="J576" s="2">
        <f t="shared" si="40"/>
        <v>5.0999999999999996</v>
      </c>
      <c r="K576" s="7">
        <v>6</v>
      </c>
      <c r="L576" s="8">
        <v>6</v>
      </c>
      <c r="M576" s="2">
        <f t="shared" si="41"/>
        <v>6</v>
      </c>
      <c r="N576" s="8">
        <v>5</v>
      </c>
      <c r="O576" s="8">
        <v>9</v>
      </c>
      <c r="P576" s="2">
        <f t="shared" si="42"/>
        <v>7.4</v>
      </c>
      <c r="Q576" s="2">
        <f t="shared" si="43"/>
        <v>6.1</v>
      </c>
      <c r="R576" s="8" t="str">
        <f>VLOOKUP(Q576,Sheet1!$A$1:$B$10,2,1)</f>
        <v>Trung bình</v>
      </c>
      <c r="S576" s="8" t="str">
        <f t="shared" si="44"/>
        <v>Đạt</v>
      </c>
      <c r="T576" s="45"/>
    </row>
    <row r="577" spans="1:20" ht="24" customHeight="1" x14ac:dyDescent="0.25">
      <c r="A577" s="42">
        <v>567</v>
      </c>
      <c r="B577" s="3" t="s">
        <v>1595</v>
      </c>
      <c r="C577" s="4" t="s">
        <v>872</v>
      </c>
      <c r="D577" s="4" t="s">
        <v>1545</v>
      </c>
      <c r="E577" s="3" t="s">
        <v>1547</v>
      </c>
      <c r="F577" s="5" t="s">
        <v>126</v>
      </c>
      <c r="G577" s="6" t="s">
        <v>2258</v>
      </c>
      <c r="H577" s="7">
        <v>6</v>
      </c>
      <c r="I577" s="8">
        <v>5.5</v>
      </c>
      <c r="J577" s="2">
        <f t="shared" si="40"/>
        <v>5.7</v>
      </c>
      <c r="K577" s="7">
        <v>6</v>
      </c>
      <c r="L577" s="8">
        <v>6.5</v>
      </c>
      <c r="M577" s="2">
        <f t="shared" si="41"/>
        <v>6.3</v>
      </c>
      <c r="N577" s="8">
        <v>6</v>
      </c>
      <c r="O577" s="8">
        <v>7</v>
      </c>
      <c r="P577" s="2">
        <f t="shared" si="42"/>
        <v>6.6</v>
      </c>
      <c r="Q577" s="2">
        <f t="shared" si="43"/>
        <v>6.1</v>
      </c>
      <c r="R577" s="8" t="str">
        <f>VLOOKUP(Q577,Sheet1!$A$1:$B$10,2,1)</f>
        <v>Trung bình</v>
      </c>
      <c r="S577" s="8" t="str">
        <f t="shared" si="44"/>
        <v>Đạt</v>
      </c>
      <c r="T577" s="45"/>
    </row>
    <row r="578" spans="1:20" ht="24" customHeight="1" x14ac:dyDescent="0.25">
      <c r="A578" s="42">
        <v>568</v>
      </c>
      <c r="B578" s="3" t="s">
        <v>1596</v>
      </c>
      <c r="C578" s="4" t="s">
        <v>1597</v>
      </c>
      <c r="D578" s="4" t="s">
        <v>162</v>
      </c>
      <c r="E578" s="3" t="s">
        <v>1547</v>
      </c>
      <c r="F578" s="5" t="s">
        <v>366</v>
      </c>
      <c r="G578" s="6" t="s">
        <v>2265</v>
      </c>
      <c r="H578" s="7">
        <v>6</v>
      </c>
      <c r="I578" s="8">
        <v>6</v>
      </c>
      <c r="J578" s="2">
        <f t="shared" si="40"/>
        <v>6</v>
      </c>
      <c r="K578" s="7">
        <v>6</v>
      </c>
      <c r="L578" s="8">
        <v>6.5</v>
      </c>
      <c r="M578" s="2">
        <f t="shared" si="41"/>
        <v>6.3</v>
      </c>
      <c r="N578" s="8">
        <v>5</v>
      </c>
      <c r="O578" s="8">
        <v>9</v>
      </c>
      <c r="P578" s="2">
        <f t="shared" si="42"/>
        <v>7.4</v>
      </c>
      <c r="Q578" s="2">
        <f t="shared" si="43"/>
        <v>6.6</v>
      </c>
      <c r="R578" s="8" t="str">
        <f>VLOOKUP(Q578,Sheet1!$A$1:$B$10,2,1)</f>
        <v>Trung bình</v>
      </c>
      <c r="S578" s="8" t="str">
        <f t="shared" si="44"/>
        <v>Đạt</v>
      </c>
      <c r="T578" s="45"/>
    </row>
    <row r="579" spans="1:20" ht="24" customHeight="1" x14ac:dyDescent="0.25">
      <c r="A579" s="42">
        <v>569</v>
      </c>
      <c r="B579" s="3" t="s">
        <v>1598</v>
      </c>
      <c r="C579" s="4" t="s">
        <v>1202</v>
      </c>
      <c r="D579" s="4" t="s">
        <v>290</v>
      </c>
      <c r="E579" s="3" t="s">
        <v>1547</v>
      </c>
      <c r="F579" s="5" t="s">
        <v>787</v>
      </c>
      <c r="G579" s="6" t="s">
        <v>2271</v>
      </c>
      <c r="H579" s="7">
        <v>7</v>
      </c>
      <c r="I579" s="8">
        <v>7</v>
      </c>
      <c r="J579" s="2">
        <f t="shared" si="40"/>
        <v>7</v>
      </c>
      <c r="K579" s="7">
        <v>7</v>
      </c>
      <c r="L579" s="8">
        <v>5.5</v>
      </c>
      <c r="M579" s="2">
        <f t="shared" si="41"/>
        <v>6.1</v>
      </c>
      <c r="N579" s="8">
        <v>7</v>
      </c>
      <c r="O579" s="8">
        <v>8</v>
      </c>
      <c r="P579" s="2">
        <f t="shared" si="42"/>
        <v>7.6</v>
      </c>
      <c r="Q579" s="2">
        <f t="shared" si="43"/>
        <v>7</v>
      </c>
      <c r="R579" s="8" t="str">
        <f>VLOOKUP(Q579,Sheet1!$A$1:$B$10,2,1)</f>
        <v>Khá</v>
      </c>
      <c r="S579" s="8" t="str">
        <f t="shared" si="44"/>
        <v>Đạt</v>
      </c>
      <c r="T579" s="45"/>
    </row>
    <row r="580" spans="1:20" ht="24" customHeight="1" x14ac:dyDescent="0.25">
      <c r="A580" s="42">
        <v>570</v>
      </c>
      <c r="B580" s="3" t="s">
        <v>1599</v>
      </c>
      <c r="C580" s="4" t="s">
        <v>581</v>
      </c>
      <c r="D580" s="4" t="s">
        <v>1119</v>
      </c>
      <c r="E580" s="3" t="s">
        <v>1547</v>
      </c>
      <c r="F580" s="5" t="s">
        <v>904</v>
      </c>
      <c r="G580" s="6" t="s">
        <v>2268</v>
      </c>
      <c r="H580" s="7">
        <v>6</v>
      </c>
      <c r="I580" s="8">
        <v>5</v>
      </c>
      <c r="J580" s="2">
        <f t="shared" si="40"/>
        <v>5.4</v>
      </c>
      <c r="K580" s="7">
        <v>7</v>
      </c>
      <c r="L580" s="8">
        <v>6</v>
      </c>
      <c r="M580" s="2">
        <f t="shared" si="41"/>
        <v>6.4</v>
      </c>
      <c r="N580" s="8">
        <v>6</v>
      </c>
      <c r="O580" s="8">
        <v>8</v>
      </c>
      <c r="P580" s="2">
        <f t="shared" si="42"/>
        <v>7.2</v>
      </c>
      <c r="Q580" s="2">
        <f t="shared" si="43"/>
        <v>6.3</v>
      </c>
      <c r="R580" s="8" t="str">
        <f>VLOOKUP(Q580,Sheet1!$A$1:$B$10,2,1)</f>
        <v>Trung bình</v>
      </c>
      <c r="S580" s="8" t="str">
        <f t="shared" si="44"/>
        <v>Đạt</v>
      </c>
      <c r="T580" s="45"/>
    </row>
    <row r="581" spans="1:20" ht="24" customHeight="1" x14ac:dyDescent="0.25">
      <c r="A581" s="42">
        <v>571</v>
      </c>
      <c r="B581" s="3" t="s">
        <v>1600</v>
      </c>
      <c r="C581" s="4" t="s">
        <v>1601</v>
      </c>
      <c r="D581" s="4" t="s">
        <v>293</v>
      </c>
      <c r="E581" s="3" t="s">
        <v>1547</v>
      </c>
      <c r="F581" s="5" t="s">
        <v>1602</v>
      </c>
      <c r="G581" s="6" t="s">
        <v>2256</v>
      </c>
      <c r="H581" s="7">
        <v>7</v>
      </c>
      <c r="I581" s="8">
        <v>5.5</v>
      </c>
      <c r="J581" s="2">
        <f t="shared" si="40"/>
        <v>6.1</v>
      </c>
      <c r="K581" s="7">
        <v>6</v>
      </c>
      <c r="L581" s="8">
        <v>6.5</v>
      </c>
      <c r="M581" s="2">
        <f t="shared" si="41"/>
        <v>6.3</v>
      </c>
      <c r="N581" s="8">
        <v>6</v>
      </c>
      <c r="O581" s="8">
        <v>5</v>
      </c>
      <c r="P581" s="2">
        <f t="shared" si="42"/>
        <v>5.4</v>
      </c>
      <c r="Q581" s="2">
        <f t="shared" si="43"/>
        <v>5.8</v>
      </c>
      <c r="R581" s="8" t="str">
        <f>VLOOKUP(Q581,Sheet1!$A$1:$B$10,2,1)</f>
        <v>Trung bình</v>
      </c>
      <c r="S581" s="8" t="str">
        <f t="shared" si="44"/>
        <v>Đạt</v>
      </c>
      <c r="T581" s="45"/>
    </row>
    <row r="582" spans="1:20" ht="24" customHeight="1" x14ac:dyDescent="0.25">
      <c r="A582" s="42">
        <v>572</v>
      </c>
      <c r="B582" s="3" t="s">
        <v>1603</v>
      </c>
      <c r="C582" s="4" t="s">
        <v>396</v>
      </c>
      <c r="D582" s="4" t="s">
        <v>296</v>
      </c>
      <c r="E582" s="3" t="s">
        <v>1547</v>
      </c>
      <c r="F582" s="5" t="s">
        <v>1604</v>
      </c>
      <c r="G582" s="6" t="s">
        <v>2258</v>
      </c>
      <c r="H582" s="7">
        <v>6</v>
      </c>
      <c r="I582" s="8">
        <v>5.5</v>
      </c>
      <c r="J582" s="2">
        <f t="shared" si="40"/>
        <v>5.7</v>
      </c>
      <c r="K582" s="7">
        <v>6</v>
      </c>
      <c r="L582" s="8">
        <v>5.5</v>
      </c>
      <c r="M582" s="2">
        <f t="shared" si="41"/>
        <v>5.7</v>
      </c>
      <c r="N582" s="8">
        <v>6</v>
      </c>
      <c r="O582" s="8">
        <v>8</v>
      </c>
      <c r="P582" s="2">
        <f t="shared" si="42"/>
        <v>7.2</v>
      </c>
      <c r="Q582" s="2">
        <f t="shared" si="43"/>
        <v>6.2</v>
      </c>
      <c r="R582" s="8" t="str">
        <f>VLOOKUP(Q582,Sheet1!$A$1:$B$10,2,1)</f>
        <v>Trung bình</v>
      </c>
      <c r="S582" s="8" t="str">
        <f t="shared" si="44"/>
        <v>Đạt</v>
      </c>
      <c r="T582" s="45"/>
    </row>
    <row r="583" spans="1:20" ht="24" customHeight="1" x14ac:dyDescent="0.25">
      <c r="A583" s="42">
        <v>573</v>
      </c>
      <c r="B583" s="3" t="s">
        <v>1605</v>
      </c>
      <c r="C583" s="4" t="s">
        <v>1606</v>
      </c>
      <c r="D583" s="4" t="s">
        <v>1607</v>
      </c>
      <c r="E583" s="3" t="s">
        <v>1547</v>
      </c>
      <c r="F583" s="5" t="s">
        <v>1608</v>
      </c>
      <c r="G583" s="6" t="s">
        <v>2260</v>
      </c>
      <c r="H583" s="7">
        <v>5</v>
      </c>
      <c r="I583" s="8">
        <v>6</v>
      </c>
      <c r="J583" s="2">
        <f t="shared" si="40"/>
        <v>5.6</v>
      </c>
      <c r="K583" s="7">
        <v>6</v>
      </c>
      <c r="L583" s="8">
        <v>7</v>
      </c>
      <c r="M583" s="2">
        <f t="shared" si="41"/>
        <v>6.6</v>
      </c>
      <c r="N583" s="8">
        <v>5</v>
      </c>
      <c r="O583" s="8">
        <v>5</v>
      </c>
      <c r="P583" s="2">
        <f t="shared" si="42"/>
        <v>5</v>
      </c>
      <c r="Q583" s="2">
        <f t="shared" si="43"/>
        <v>5.6</v>
      </c>
      <c r="R583" s="8" t="str">
        <f>VLOOKUP(Q583,Sheet1!$A$1:$B$10,2,1)</f>
        <v>Trung bình</v>
      </c>
      <c r="S583" s="8" t="str">
        <f t="shared" si="44"/>
        <v>Đạt</v>
      </c>
      <c r="T583" s="45"/>
    </row>
    <row r="584" spans="1:20" ht="24" customHeight="1" x14ac:dyDescent="0.25">
      <c r="A584" s="42">
        <v>574</v>
      </c>
      <c r="B584" s="3" t="s">
        <v>1609</v>
      </c>
      <c r="C584" s="4" t="s">
        <v>246</v>
      </c>
      <c r="D584" s="4" t="s">
        <v>1610</v>
      </c>
      <c r="E584" s="3" t="s">
        <v>1547</v>
      </c>
      <c r="F584" s="5" t="s">
        <v>1611</v>
      </c>
      <c r="G584" s="6" t="s">
        <v>2260</v>
      </c>
      <c r="H584" s="7">
        <v>6</v>
      </c>
      <c r="I584" s="8">
        <v>5.5</v>
      </c>
      <c r="J584" s="2">
        <f t="shared" si="40"/>
        <v>5.7</v>
      </c>
      <c r="K584" s="7">
        <v>5</v>
      </c>
      <c r="L584" s="8">
        <v>7.5</v>
      </c>
      <c r="M584" s="2">
        <f t="shared" si="41"/>
        <v>6.5</v>
      </c>
      <c r="N584" s="8">
        <v>5</v>
      </c>
      <c r="O584" s="8">
        <v>6</v>
      </c>
      <c r="P584" s="2">
        <f t="shared" si="42"/>
        <v>5.6</v>
      </c>
      <c r="Q584" s="2">
        <f t="shared" si="43"/>
        <v>5.8</v>
      </c>
      <c r="R584" s="8" t="str">
        <f>VLOOKUP(Q584,Sheet1!$A$1:$B$10,2,1)</f>
        <v>Trung bình</v>
      </c>
      <c r="S584" s="8" t="str">
        <f t="shared" si="44"/>
        <v>Đạt</v>
      </c>
      <c r="T584" s="45"/>
    </row>
    <row r="585" spans="1:20" ht="24" customHeight="1" x14ac:dyDescent="0.25">
      <c r="A585" s="42">
        <v>575</v>
      </c>
      <c r="B585" s="3" t="s">
        <v>1612</v>
      </c>
      <c r="C585" s="4" t="s">
        <v>1613</v>
      </c>
      <c r="D585" s="4" t="s">
        <v>803</v>
      </c>
      <c r="E585" s="3" t="s">
        <v>1547</v>
      </c>
      <c r="F585" s="5" t="s">
        <v>1614</v>
      </c>
      <c r="G585" s="6" t="s">
        <v>2268</v>
      </c>
      <c r="H585" s="7">
        <v>6</v>
      </c>
      <c r="I585" s="8">
        <v>5</v>
      </c>
      <c r="J585" s="2">
        <f t="shared" si="40"/>
        <v>5.4</v>
      </c>
      <c r="K585" s="7">
        <v>6</v>
      </c>
      <c r="L585" s="8">
        <v>6</v>
      </c>
      <c r="M585" s="2">
        <f t="shared" si="41"/>
        <v>6</v>
      </c>
      <c r="N585" s="8">
        <v>6</v>
      </c>
      <c r="O585" s="8">
        <v>5</v>
      </c>
      <c r="P585" s="2">
        <f t="shared" si="42"/>
        <v>5.4</v>
      </c>
      <c r="Q585" s="2">
        <f t="shared" si="43"/>
        <v>5.5</v>
      </c>
      <c r="R585" s="8" t="str">
        <f>VLOOKUP(Q585,Sheet1!$A$1:$B$10,2,1)</f>
        <v>Trung bình</v>
      </c>
      <c r="S585" s="8" t="str">
        <f t="shared" si="44"/>
        <v>Đạt</v>
      </c>
      <c r="T585" s="45"/>
    </row>
    <row r="586" spans="1:20" ht="24" customHeight="1" x14ac:dyDescent="0.25">
      <c r="A586" s="42">
        <v>576</v>
      </c>
      <c r="B586" s="3" t="s">
        <v>1615</v>
      </c>
      <c r="C586" s="4" t="s">
        <v>1616</v>
      </c>
      <c r="D586" s="4" t="s">
        <v>803</v>
      </c>
      <c r="E586" s="3" t="s">
        <v>1547</v>
      </c>
      <c r="F586" s="5" t="s">
        <v>1617</v>
      </c>
      <c r="G586" s="6" t="s">
        <v>2267</v>
      </c>
      <c r="H586" s="7">
        <v>6</v>
      </c>
      <c r="I586" s="8">
        <v>7</v>
      </c>
      <c r="J586" s="2">
        <f t="shared" si="40"/>
        <v>6.6</v>
      </c>
      <c r="K586" s="7">
        <v>5</v>
      </c>
      <c r="L586" s="8">
        <v>5</v>
      </c>
      <c r="M586" s="2">
        <f t="shared" si="41"/>
        <v>5</v>
      </c>
      <c r="N586" s="8">
        <v>4</v>
      </c>
      <c r="O586" s="8">
        <v>8</v>
      </c>
      <c r="P586" s="2">
        <f t="shared" si="42"/>
        <v>6.4</v>
      </c>
      <c r="Q586" s="2">
        <f t="shared" si="43"/>
        <v>6.1</v>
      </c>
      <c r="R586" s="8" t="str">
        <f>VLOOKUP(Q586,Sheet1!$A$1:$B$10,2,1)</f>
        <v>Trung bình</v>
      </c>
      <c r="S586" s="8" t="str">
        <f t="shared" si="44"/>
        <v>Đạt</v>
      </c>
      <c r="T586" s="45"/>
    </row>
    <row r="587" spans="1:20" ht="24" customHeight="1" x14ac:dyDescent="0.25">
      <c r="A587" s="42">
        <v>577</v>
      </c>
      <c r="B587" s="3" t="s">
        <v>1618</v>
      </c>
      <c r="C587" s="4" t="s">
        <v>1619</v>
      </c>
      <c r="D587" s="4" t="s">
        <v>1000</v>
      </c>
      <c r="E587" s="3" t="s">
        <v>1547</v>
      </c>
      <c r="F587" s="5" t="s">
        <v>1620</v>
      </c>
      <c r="G587" s="6" t="s">
        <v>2267</v>
      </c>
      <c r="H587" s="7">
        <v>7</v>
      </c>
      <c r="I587" s="8">
        <v>6</v>
      </c>
      <c r="J587" s="2">
        <f t="shared" ref="J587:J650" si="45">ROUND(SUMPRODUCT($H$9:$I$9,H587:I587),1)</f>
        <v>6.4</v>
      </c>
      <c r="K587" s="7">
        <v>6</v>
      </c>
      <c r="L587" s="8">
        <v>7</v>
      </c>
      <c r="M587" s="2">
        <f t="shared" ref="M587:M650" si="46">ROUND(SUMPRODUCT($K$9:$L$9,K587:L587),1)</f>
        <v>6.6</v>
      </c>
      <c r="N587" s="8">
        <v>6</v>
      </c>
      <c r="O587" s="8">
        <v>6</v>
      </c>
      <c r="P587" s="2">
        <f t="shared" ref="P587:P650" si="47">ROUND(SUMPRODUCT($N$9:$O$9,N587:O587),1)</f>
        <v>6</v>
      </c>
      <c r="Q587" s="2">
        <f t="shared" si="43"/>
        <v>6.3</v>
      </c>
      <c r="R587" s="8" t="str">
        <f>VLOOKUP(Q587,Sheet1!$A$1:$B$10,2,1)</f>
        <v>Trung bình</v>
      </c>
      <c r="S587" s="8" t="str">
        <f t="shared" si="44"/>
        <v>Đạt</v>
      </c>
      <c r="T587" s="45"/>
    </row>
    <row r="588" spans="1:20" ht="24" customHeight="1" x14ac:dyDescent="0.25">
      <c r="A588" s="42">
        <v>578</v>
      </c>
      <c r="B588" s="3" t="s">
        <v>1621</v>
      </c>
      <c r="C588" s="4" t="s">
        <v>51</v>
      </c>
      <c r="D588" s="4" t="s">
        <v>303</v>
      </c>
      <c r="E588" s="3" t="s">
        <v>1547</v>
      </c>
      <c r="F588" s="5" t="s">
        <v>1622</v>
      </c>
      <c r="G588" s="6" t="s">
        <v>2260</v>
      </c>
      <c r="H588" s="7">
        <v>6</v>
      </c>
      <c r="I588" s="8">
        <v>7.5</v>
      </c>
      <c r="J588" s="2">
        <f t="shared" si="45"/>
        <v>6.9</v>
      </c>
      <c r="K588" s="7">
        <v>6</v>
      </c>
      <c r="L588" s="8">
        <v>5.5</v>
      </c>
      <c r="M588" s="2">
        <f t="shared" si="46"/>
        <v>5.7</v>
      </c>
      <c r="N588" s="8">
        <v>6</v>
      </c>
      <c r="O588" s="8">
        <v>8</v>
      </c>
      <c r="P588" s="2">
        <f t="shared" si="47"/>
        <v>7.2</v>
      </c>
      <c r="Q588" s="2">
        <f t="shared" ref="Q588:Q651" si="48">TRUNC(SUMPRODUCT(H588:P588,$H$10:$P$10)/SUM($H$10:$P$10),1)</f>
        <v>6.7</v>
      </c>
      <c r="R588" s="8" t="str">
        <f>VLOOKUP(Q588,Sheet1!$A$1:$B$10,2,1)</f>
        <v>Trung bình</v>
      </c>
      <c r="S588" s="8" t="str">
        <f t="shared" ref="S588:S651" si="49">IF(AND(MIN(J588,M588,P588)&gt;=4,Q588&gt;=5),"Đạt","Không Đạt")</f>
        <v>Đạt</v>
      </c>
      <c r="T588" s="45"/>
    </row>
    <row r="589" spans="1:20" ht="24" customHeight="1" x14ac:dyDescent="0.25">
      <c r="A589" s="42">
        <v>579</v>
      </c>
      <c r="B589" s="3" t="s">
        <v>1623</v>
      </c>
      <c r="C589" s="4" t="s">
        <v>379</v>
      </c>
      <c r="D589" s="4" t="s">
        <v>313</v>
      </c>
      <c r="E589" s="3" t="s">
        <v>1547</v>
      </c>
      <c r="F589" s="5" t="s">
        <v>1624</v>
      </c>
      <c r="G589" s="6" t="s">
        <v>2256</v>
      </c>
      <c r="H589" s="7">
        <v>4</v>
      </c>
      <c r="I589" s="8">
        <v>8</v>
      </c>
      <c r="J589" s="2">
        <f t="shared" si="45"/>
        <v>6.4</v>
      </c>
      <c r="K589" s="7">
        <v>6</v>
      </c>
      <c r="L589" s="8">
        <v>6.5</v>
      </c>
      <c r="M589" s="2">
        <f t="shared" si="46"/>
        <v>6.3</v>
      </c>
      <c r="N589" s="8">
        <v>8</v>
      </c>
      <c r="O589" s="8">
        <v>9</v>
      </c>
      <c r="P589" s="2">
        <f t="shared" si="47"/>
        <v>8.6</v>
      </c>
      <c r="Q589" s="2">
        <f t="shared" si="48"/>
        <v>7.2</v>
      </c>
      <c r="R589" s="8" t="str">
        <f>VLOOKUP(Q589,Sheet1!$A$1:$B$10,2,1)</f>
        <v>Khá</v>
      </c>
      <c r="S589" s="8" t="str">
        <f t="shared" si="49"/>
        <v>Đạt</v>
      </c>
      <c r="T589" s="45"/>
    </row>
    <row r="590" spans="1:20" ht="24" customHeight="1" x14ac:dyDescent="0.25">
      <c r="A590" s="42">
        <v>580</v>
      </c>
      <c r="B590" s="3" t="s">
        <v>1625</v>
      </c>
      <c r="C590" s="4" t="s">
        <v>1149</v>
      </c>
      <c r="D590" s="4" t="s">
        <v>454</v>
      </c>
      <c r="E590" s="3" t="s">
        <v>1547</v>
      </c>
      <c r="F590" s="5" t="s">
        <v>216</v>
      </c>
      <c r="G590" s="6" t="s">
        <v>2256</v>
      </c>
      <c r="H590" s="7">
        <v>6</v>
      </c>
      <c r="I590" s="8">
        <v>6</v>
      </c>
      <c r="J590" s="2">
        <f t="shared" si="45"/>
        <v>6</v>
      </c>
      <c r="K590" s="7">
        <v>6</v>
      </c>
      <c r="L590" s="8">
        <v>5</v>
      </c>
      <c r="M590" s="2">
        <f t="shared" si="46"/>
        <v>5.4</v>
      </c>
      <c r="N590" s="8">
        <v>9</v>
      </c>
      <c r="O590" s="8">
        <v>5</v>
      </c>
      <c r="P590" s="2">
        <f t="shared" si="47"/>
        <v>6.6</v>
      </c>
      <c r="Q590" s="2">
        <f t="shared" si="48"/>
        <v>6</v>
      </c>
      <c r="R590" s="8" t="str">
        <f>VLOOKUP(Q590,Sheet1!$A$1:$B$10,2,1)</f>
        <v>Trung bình</v>
      </c>
      <c r="S590" s="8" t="str">
        <f t="shared" si="49"/>
        <v>Đạt</v>
      </c>
      <c r="T590" s="45"/>
    </row>
    <row r="591" spans="1:20" ht="24" customHeight="1" x14ac:dyDescent="0.25">
      <c r="A591" s="42">
        <v>581</v>
      </c>
      <c r="B591" s="3" t="s">
        <v>1626</v>
      </c>
      <c r="C591" s="4" t="s">
        <v>1627</v>
      </c>
      <c r="D591" s="4" t="s">
        <v>461</v>
      </c>
      <c r="E591" s="3" t="s">
        <v>1547</v>
      </c>
      <c r="F591" s="5" t="s">
        <v>1628</v>
      </c>
      <c r="G591" s="6" t="s">
        <v>2282</v>
      </c>
      <c r="H591" s="7">
        <v>7</v>
      </c>
      <c r="I591" s="8">
        <v>8</v>
      </c>
      <c r="J591" s="2">
        <f t="shared" si="45"/>
        <v>7.6</v>
      </c>
      <c r="K591" s="7">
        <v>6</v>
      </c>
      <c r="L591" s="8">
        <v>6.5</v>
      </c>
      <c r="M591" s="2">
        <f t="shared" si="46"/>
        <v>6.3</v>
      </c>
      <c r="N591" s="8">
        <v>8</v>
      </c>
      <c r="O591" s="8">
        <v>5</v>
      </c>
      <c r="P591" s="2">
        <f t="shared" si="47"/>
        <v>6.2</v>
      </c>
      <c r="Q591" s="2">
        <f t="shared" si="48"/>
        <v>6.7</v>
      </c>
      <c r="R591" s="8" t="str">
        <f>VLOOKUP(Q591,Sheet1!$A$1:$B$10,2,1)</f>
        <v>Trung bình</v>
      </c>
      <c r="S591" s="8" t="str">
        <f t="shared" si="49"/>
        <v>Đạt</v>
      </c>
      <c r="T591" s="45"/>
    </row>
    <row r="592" spans="1:20" ht="24" customHeight="1" x14ac:dyDescent="0.25">
      <c r="A592" s="42">
        <v>582</v>
      </c>
      <c r="B592" s="3" t="s">
        <v>1629</v>
      </c>
      <c r="C592" s="4" t="s">
        <v>1630</v>
      </c>
      <c r="D592" s="4" t="s">
        <v>913</v>
      </c>
      <c r="E592" s="3" t="s">
        <v>1547</v>
      </c>
      <c r="F592" s="5" t="s">
        <v>400</v>
      </c>
      <c r="G592" s="6" t="s">
        <v>2272</v>
      </c>
      <c r="H592" s="7">
        <v>5</v>
      </c>
      <c r="I592" s="8">
        <v>7.5</v>
      </c>
      <c r="J592" s="2">
        <f t="shared" si="45"/>
        <v>6.5</v>
      </c>
      <c r="K592" s="7">
        <v>5</v>
      </c>
      <c r="L592" s="8">
        <v>5.5</v>
      </c>
      <c r="M592" s="2">
        <f t="shared" si="46"/>
        <v>5.3</v>
      </c>
      <c r="N592" s="8">
        <v>7</v>
      </c>
      <c r="O592" s="8">
        <v>8</v>
      </c>
      <c r="P592" s="2">
        <f t="shared" si="47"/>
        <v>7.6</v>
      </c>
      <c r="Q592" s="2">
        <f t="shared" si="48"/>
        <v>6.6</v>
      </c>
      <c r="R592" s="8" t="str">
        <f>VLOOKUP(Q592,Sheet1!$A$1:$B$10,2,1)</f>
        <v>Trung bình</v>
      </c>
      <c r="S592" s="8" t="str">
        <f t="shared" si="49"/>
        <v>Đạt</v>
      </c>
      <c r="T592" s="45"/>
    </row>
    <row r="593" spans="1:20" ht="24" customHeight="1" x14ac:dyDescent="0.25">
      <c r="A593" s="42">
        <v>583</v>
      </c>
      <c r="B593" s="3" t="s">
        <v>1631</v>
      </c>
      <c r="C593" s="4" t="s">
        <v>1632</v>
      </c>
      <c r="D593" s="4" t="s">
        <v>182</v>
      </c>
      <c r="E593" s="3" t="s">
        <v>1547</v>
      </c>
      <c r="F593" s="5" t="s">
        <v>1633</v>
      </c>
      <c r="G593" s="6" t="s">
        <v>2262</v>
      </c>
      <c r="H593" s="7">
        <v>6</v>
      </c>
      <c r="I593" s="8">
        <v>5</v>
      </c>
      <c r="J593" s="2">
        <f t="shared" si="45"/>
        <v>5.4</v>
      </c>
      <c r="K593" s="7">
        <v>8</v>
      </c>
      <c r="L593" s="8">
        <v>5.5</v>
      </c>
      <c r="M593" s="2">
        <f t="shared" si="46"/>
        <v>6.5</v>
      </c>
      <c r="N593" s="8">
        <v>9</v>
      </c>
      <c r="O593" s="8">
        <v>5</v>
      </c>
      <c r="P593" s="2">
        <f t="shared" si="47"/>
        <v>6.6</v>
      </c>
      <c r="Q593" s="2">
        <f t="shared" si="48"/>
        <v>6.1</v>
      </c>
      <c r="R593" s="8" t="str">
        <f>VLOOKUP(Q593,Sheet1!$A$1:$B$10,2,1)</f>
        <v>Trung bình</v>
      </c>
      <c r="S593" s="8" t="str">
        <f t="shared" si="49"/>
        <v>Đạt</v>
      </c>
      <c r="T593" s="45"/>
    </row>
    <row r="594" spans="1:20" ht="24" customHeight="1" x14ac:dyDescent="0.25">
      <c r="A594" s="42">
        <v>584</v>
      </c>
      <c r="B594" s="3" t="s">
        <v>1634</v>
      </c>
      <c r="C594" s="4" t="s">
        <v>1635</v>
      </c>
      <c r="D594" s="4" t="s">
        <v>473</v>
      </c>
      <c r="E594" s="3" t="s">
        <v>1547</v>
      </c>
      <c r="F594" s="5" t="s">
        <v>1636</v>
      </c>
      <c r="G594" s="6" t="s">
        <v>2260</v>
      </c>
      <c r="H594" s="7">
        <v>6</v>
      </c>
      <c r="I594" s="8">
        <v>6</v>
      </c>
      <c r="J594" s="2">
        <f t="shared" si="45"/>
        <v>6</v>
      </c>
      <c r="K594" s="7">
        <v>6</v>
      </c>
      <c r="L594" s="8">
        <v>7</v>
      </c>
      <c r="M594" s="2">
        <f t="shared" si="46"/>
        <v>6.6</v>
      </c>
      <c r="N594" s="8">
        <v>9</v>
      </c>
      <c r="O594" s="8">
        <v>5</v>
      </c>
      <c r="P594" s="2">
        <f t="shared" si="47"/>
        <v>6.6</v>
      </c>
      <c r="Q594" s="2">
        <f t="shared" si="48"/>
        <v>6.3</v>
      </c>
      <c r="R594" s="8" t="str">
        <f>VLOOKUP(Q594,Sheet1!$A$1:$B$10,2,1)</f>
        <v>Trung bình</v>
      </c>
      <c r="S594" s="8" t="str">
        <f t="shared" si="49"/>
        <v>Đạt</v>
      </c>
      <c r="T594" s="45"/>
    </row>
    <row r="595" spans="1:20" ht="24" customHeight="1" x14ac:dyDescent="0.25">
      <c r="A595" s="42">
        <v>585</v>
      </c>
      <c r="B595" s="3" t="s">
        <v>1645</v>
      </c>
      <c r="C595" s="4" t="s">
        <v>1646</v>
      </c>
      <c r="D595" s="4" t="s">
        <v>834</v>
      </c>
      <c r="E595" s="3" t="s">
        <v>1638</v>
      </c>
      <c r="F595" s="5" t="s">
        <v>1647</v>
      </c>
      <c r="G595" s="6" t="s">
        <v>2258</v>
      </c>
      <c r="H595" s="7">
        <v>6</v>
      </c>
      <c r="I595" s="8">
        <v>7</v>
      </c>
      <c r="J595" s="2">
        <f t="shared" si="45"/>
        <v>6.6</v>
      </c>
      <c r="K595" s="7">
        <v>8</v>
      </c>
      <c r="L595" s="8">
        <v>8.5</v>
      </c>
      <c r="M595" s="2">
        <f t="shared" si="46"/>
        <v>8.3000000000000007</v>
      </c>
      <c r="N595" s="8">
        <v>8</v>
      </c>
      <c r="O595" s="8">
        <v>5</v>
      </c>
      <c r="P595" s="2">
        <f t="shared" si="47"/>
        <v>6.2</v>
      </c>
      <c r="Q595" s="2">
        <f t="shared" si="48"/>
        <v>6.8</v>
      </c>
      <c r="R595" s="8" t="str">
        <f>VLOOKUP(Q595,Sheet1!$A$1:$B$10,2,1)</f>
        <v>Trung bình</v>
      </c>
      <c r="S595" s="8" t="str">
        <f t="shared" si="49"/>
        <v>Đạt</v>
      </c>
      <c r="T595" s="45"/>
    </row>
    <row r="596" spans="1:20" ht="24" customHeight="1" x14ac:dyDescent="0.25">
      <c r="A596" s="42">
        <v>586</v>
      </c>
      <c r="B596" s="3" t="s">
        <v>1648</v>
      </c>
      <c r="C596" s="4" t="s">
        <v>1649</v>
      </c>
      <c r="D596" s="4" t="s">
        <v>67</v>
      </c>
      <c r="E596" s="3" t="s">
        <v>1638</v>
      </c>
      <c r="F596" s="5" t="s">
        <v>1225</v>
      </c>
      <c r="G596" s="6" t="s">
        <v>2284</v>
      </c>
      <c r="H596" s="7">
        <v>6</v>
      </c>
      <c r="I596" s="8">
        <v>6</v>
      </c>
      <c r="J596" s="2">
        <f t="shared" si="45"/>
        <v>6</v>
      </c>
      <c r="K596" s="7">
        <v>6</v>
      </c>
      <c r="L596" s="8">
        <v>7</v>
      </c>
      <c r="M596" s="2">
        <f t="shared" si="46"/>
        <v>6.6</v>
      </c>
      <c r="N596" s="8">
        <v>8</v>
      </c>
      <c r="O596" s="8">
        <v>5</v>
      </c>
      <c r="P596" s="2">
        <f t="shared" si="47"/>
        <v>6.2</v>
      </c>
      <c r="Q596" s="2">
        <f t="shared" si="48"/>
        <v>6.2</v>
      </c>
      <c r="R596" s="8" t="str">
        <f>VLOOKUP(Q596,Sheet1!$A$1:$B$10,2,1)</f>
        <v>Trung bình</v>
      </c>
      <c r="S596" s="8" t="str">
        <f t="shared" si="49"/>
        <v>Đạt</v>
      </c>
      <c r="T596" s="45"/>
    </row>
    <row r="597" spans="1:20" ht="24" customHeight="1" x14ac:dyDescent="0.25">
      <c r="A597" s="42">
        <v>587</v>
      </c>
      <c r="B597" s="3" t="s">
        <v>1639</v>
      </c>
      <c r="C597" s="4" t="s">
        <v>1640</v>
      </c>
      <c r="D597" s="4" t="s">
        <v>1641</v>
      </c>
      <c r="E597" s="3" t="s">
        <v>1638</v>
      </c>
      <c r="F597" s="5" t="s">
        <v>369</v>
      </c>
      <c r="G597" s="6" t="s">
        <v>2260</v>
      </c>
      <c r="H597" s="7">
        <v>7</v>
      </c>
      <c r="I597" s="8">
        <v>9</v>
      </c>
      <c r="J597" s="2">
        <f t="shared" si="45"/>
        <v>8.1999999999999993</v>
      </c>
      <c r="K597" s="7">
        <v>6</v>
      </c>
      <c r="L597" s="8">
        <v>6.5</v>
      </c>
      <c r="M597" s="2">
        <f t="shared" si="46"/>
        <v>6.3</v>
      </c>
      <c r="N597" s="8">
        <v>9</v>
      </c>
      <c r="O597" s="8">
        <v>5</v>
      </c>
      <c r="P597" s="2">
        <f t="shared" si="47"/>
        <v>6.6</v>
      </c>
      <c r="Q597" s="2">
        <f t="shared" si="48"/>
        <v>7.1</v>
      </c>
      <c r="R597" s="8" t="str">
        <f>VLOOKUP(Q597,Sheet1!$A$1:$B$10,2,1)</f>
        <v>Khá</v>
      </c>
      <c r="S597" s="8" t="str">
        <f t="shared" si="49"/>
        <v>Đạt</v>
      </c>
      <c r="T597" s="45"/>
    </row>
    <row r="598" spans="1:20" ht="24" customHeight="1" x14ac:dyDescent="0.25">
      <c r="A598" s="42">
        <v>588</v>
      </c>
      <c r="B598" s="3" t="s">
        <v>1650</v>
      </c>
      <c r="C598" s="4" t="s">
        <v>518</v>
      </c>
      <c r="D598" s="4" t="s">
        <v>75</v>
      </c>
      <c r="E598" s="3" t="s">
        <v>1638</v>
      </c>
      <c r="F598" s="5" t="s">
        <v>1129</v>
      </c>
      <c r="G598" s="6" t="s">
        <v>2298</v>
      </c>
      <c r="H598" s="7">
        <v>6</v>
      </c>
      <c r="I598" s="8">
        <v>5.5</v>
      </c>
      <c r="J598" s="2">
        <f t="shared" si="45"/>
        <v>5.7</v>
      </c>
      <c r="K598" s="7">
        <v>8</v>
      </c>
      <c r="L598" s="8">
        <v>5</v>
      </c>
      <c r="M598" s="2">
        <f t="shared" si="46"/>
        <v>6.2</v>
      </c>
      <c r="N598" s="8">
        <v>8</v>
      </c>
      <c r="O598" s="8">
        <v>9</v>
      </c>
      <c r="P598" s="2">
        <f t="shared" si="47"/>
        <v>8.6</v>
      </c>
      <c r="Q598" s="2">
        <f t="shared" si="48"/>
        <v>6.9</v>
      </c>
      <c r="R598" s="8" t="str">
        <f>VLOOKUP(Q598,Sheet1!$A$1:$B$10,2,1)</f>
        <v>Trung bình</v>
      </c>
      <c r="S598" s="8" t="str">
        <f t="shared" si="49"/>
        <v>Đạt</v>
      </c>
      <c r="T598" s="45"/>
    </row>
    <row r="599" spans="1:20" ht="24" customHeight="1" x14ac:dyDescent="0.25">
      <c r="A599" s="42">
        <v>589</v>
      </c>
      <c r="B599" s="3" t="s">
        <v>1642</v>
      </c>
      <c r="C599" s="4" t="s">
        <v>237</v>
      </c>
      <c r="D599" s="4" t="s">
        <v>52</v>
      </c>
      <c r="E599" s="3" t="s">
        <v>1638</v>
      </c>
      <c r="F599" s="5" t="s">
        <v>1094</v>
      </c>
      <c r="G599" s="6" t="s">
        <v>2256</v>
      </c>
      <c r="H599" s="7">
        <v>7</v>
      </c>
      <c r="I599" s="8">
        <v>4</v>
      </c>
      <c r="J599" s="2">
        <f t="shared" si="45"/>
        <v>5.2</v>
      </c>
      <c r="K599" s="7">
        <v>8</v>
      </c>
      <c r="L599" s="8">
        <v>5.5</v>
      </c>
      <c r="M599" s="2">
        <f t="shared" si="46"/>
        <v>6.5</v>
      </c>
      <c r="N599" s="8">
        <v>9</v>
      </c>
      <c r="O599" s="8">
        <v>7</v>
      </c>
      <c r="P599" s="2">
        <f t="shared" si="47"/>
        <v>7.8</v>
      </c>
      <c r="Q599" s="2">
        <f t="shared" si="48"/>
        <v>6.5</v>
      </c>
      <c r="R599" s="8" t="str">
        <f>VLOOKUP(Q599,Sheet1!$A$1:$B$10,2,1)</f>
        <v>Trung bình</v>
      </c>
      <c r="S599" s="8" t="str">
        <f t="shared" si="49"/>
        <v>Đạt</v>
      </c>
      <c r="T599" s="45"/>
    </row>
    <row r="600" spans="1:20" ht="24" customHeight="1" x14ac:dyDescent="0.25">
      <c r="A600" s="42">
        <v>590</v>
      </c>
      <c r="B600" s="3" t="s">
        <v>1643</v>
      </c>
      <c r="C600" s="4" t="s">
        <v>120</v>
      </c>
      <c r="D600" s="4" t="s">
        <v>60</v>
      </c>
      <c r="E600" s="3" t="s">
        <v>1638</v>
      </c>
      <c r="F600" s="5" t="s">
        <v>1644</v>
      </c>
      <c r="G600" s="6" t="s">
        <v>2267</v>
      </c>
      <c r="H600" s="7">
        <v>7</v>
      </c>
      <c r="I600" s="8">
        <v>5.5</v>
      </c>
      <c r="J600" s="2">
        <f t="shared" si="45"/>
        <v>6.1</v>
      </c>
      <c r="K600" s="7">
        <v>7</v>
      </c>
      <c r="L600" s="8">
        <v>7</v>
      </c>
      <c r="M600" s="2">
        <f t="shared" si="46"/>
        <v>7</v>
      </c>
      <c r="N600" s="8">
        <v>8</v>
      </c>
      <c r="O600" s="8">
        <v>5</v>
      </c>
      <c r="P600" s="2">
        <f t="shared" si="47"/>
        <v>6.2</v>
      </c>
      <c r="Q600" s="2">
        <f t="shared" si="48"/>
        <v>6.3</v>
      </c>
      <c r="R600" s="8" t="str">
        <f>VLOOKUP(Q600,Sheet1!$A$1:$B$10,2,1)</f>
        <v>Trung bình</v>
      </c>
      <c r="S600" s="8" t="str">
        <f t="shared" si="49"/>
        <v>Đạt</v>
      </c>
      <c r="T600" s="45"/>
    </row>
    <row r="601" spans="1:20" ht="24" customHeight="1" x14ac:dyDescent="0.25">
      <c r="A601" s="42">
        <v>591</v>
      </c>
      <c r="B601" s="3" t="s">
        <v>1651</v>
      </c>
      <c r="C601" s="4" t="s">
        <v>819</v>
      </c>
      <c r="D601" s="4" t="s">
        <v>354</v>
      </c>
      <c r="E601" s="3" t="s">
        <v>1638</v>
      </c>
      <c r="F601" s="5" t="s">
        <v>1617</v>
      </c>
      <c r="G601" s="6" t="s">
        <v>2254</v>
      </c>
      <c r="H601" s="7">
        <v>6</v>
      </c>
      <c r="I601" s="8">
        <v>6.5</v>
      </c>
      <c r="J601" s="2">
        <f t="shared" si="45"/>
        <v>6.3</v>
      </c>
      <c r="K601" s="7">
        <v>8</v>
      </c>
      <c r="L601" s="8">
        <v>5.5</v>
      </c>
      <c r="M601" s="2">
        <f t="shared" si="46"/>
        <v>6.5</v>
      </c>
      <c r="N601" s="8">
        <v>8</v>
      </c>
      <c r="O601" s="8">
        <v>8</v>
      </c>
      <c r="P601" s="2">
        <f t="shared" si="47"/>
        <v>8</v>
      </c>
      <c r="Q601" s="2">
        <f t="shared" si="48"/>
        <v>6.9</v>
      </c>
      <c r="R601" s="8" t="str">
        <f>VLOOKUP(Q601,Sheet1!$A$1:$B$10,2,1)</f>
        <v>Trung bình</v>
      </c>
      <c r="S601" s="8" t="str">
        <f t="shared" si="49"/>
        <v>Đạt</v>
      </c>
      <c r="T601" s="45"/>
    </row>
    <row r="602" spans="1:20" ht="24" customHeight="1" x14ac:dyDescent="0.25">
      <c r="A602" s="42">
        <v>592</v>
      </c>
      <c r="B602" s="3" t="s">
        <v>1652</v>
      </c>
      <c r="C602" s="4" t="s">
        <v>1653</v>
      </c>
      <c r="D602" s="4" t="s">
        <v>354</v>
      </c>
      <c r="E602" s="3" t="s">
        <v>1638</v>
      </c>
      <c r="F602" s="5" t="s">
        <v>469</v>
      </c>
      <c r="G602" s="6" t="s">
        <v>2272</v>
      </c>
      <c r="H602" s="7">
        <v>5</v>
      </c>
      <c r="I602" s="8">
        <v>6.5</v>
      </c>
      <c r="J602" s="2">
        <f t="shared" si="45"/>
        <v>5.9</v>
      </c>
      <c r="K602" s="7">
        <v>6</v>
      </c>
      <c r="L602" s="8">
        <v>7.5</v>
      </c>
      <c r="M602" s="2">
        <f t="shared" si="46"/>
        <v>6.9</v>
      </c>
      <c r="N602" s="8">
        <v>8</v>
      </c>
      <c r="O602" s="8">
        <v>6</v>
      </c>
      <c r="P602" s="2">
        <f t="shared" si="47"/>
        <v>6.8</v>
      </c>
      <c r="Q602" s="2">
        <f t="shared" si="48"/>
        <v>6.4</v>
      </c>
      <c r="R602" s="8" t="str">
        <f>VLOOKUP(Q602,Sheet1!$A$1:$B$10,2,1)</f>
        <v>Trung bình</v>
      </c>
      <c r="S602" s="8" t="str">
        <f t="shared" si="49"/>
        <v>Đạt</v>
      </c>
      <c r="T602" s="45"/>
    </row>
    <row r="603" spans="1:20" ht="24" customHeight="1" x14ac:dyDescent="0.25">
      <c r="A603" s="42">
        <v>593</v>
      </c>
      <c r="B603" s="3" t="s">
        <v>1657</v>
      </c>
      <c r="C603" s="4" t="s">
        <v>350</v>
      </c>
      <c r="D603" s="4" t="s">
        <v>1658</v>
      </c>
      <c r="E603" s="3" t="s">
        <v>1638</v>
      </c>
      <c r="F603" s="5" t="s">
        <v>1201</v>
      </c>
      <c r="G603" s="6" t="s">
        <v>2257</v>
      </c>
      <c r="H603" s="7">
        <v>6</v>
      </c>
      <c r="I603" s="8">
        <v>6.5</v>
      </c>
      <c r="J603" s="2">
        <f t="shared" si="45"/>
        <v>6.3</v>
      </c>
      <c r="K603" s="7">
        <v>8</v>
      </c>
      <c r="L603" s="8">
        <v>6.5</v>
      </c>
      <c r="M603" s="2">
        <f t="shared" si="46"/>
        <v>7.1</v>
      </c>
      <c r="N603" s="8">
        <v>7</v>
      </c>
      <c r="O603" s="8">
        <v>5</v>
      </c>
      <c r="P603" s="2">
        <f t="shared" si="47"/>
        <v>5.8</v>
      </c>
      <c r="Q603" s="2">
        <f t="shared" si="48"/>
        <v>6.3</v>
      </c>
      <c r="R603" s="8" t="str">
        <f>VLOOKUP(Q603,Sheet1!$A$1:$B$10,2,1)</f>
        <v>Trung bình</v>
      </c>
      <c r="S603" s="8" t="str">
        <f t="shared" si="49"/>
        <v>Đạt</v>
      </c>
      <c r="T603" s="45"/>
    </row>
    <row r="604" spans="1:20" ht="24" customHeight="1" x14ac:dyDescent="0.25">
      <c r="A604" s="42">
        <v>594</v>
      </c>
      <c r="B604" s="3" t="s">
        <v>1659</v>
      </c>
      <c r="C604" s="4" t="s">
        <v>275</v>
      </c>
      <c r="D604" s="4" t="s">
        <v>109</v>
      </c>
      <c r="E604" s="3" t="s">
        <v>1638</v>
      </c>
      <c r="F604" s="5" t="s">
        <v>1660</v>
      </c>
      <c r="G604" s="6" t="s">
        <v>2261</v>
      </c>
      <c r="H604" s="7">
        <v>6</v>
      </c>
      <c r="I604" s="8">
        <v>5</v>
      </c>
      <c r="J604" s="2">
        <f t="shared" si="45"/>
        <v>5.4</v>
      </c>
      <c r="K604" s="7">
        <v>6</v>
      </c>
      <c r="L604" s="8">
        <v>5.5</v>
      </c>
      <c r="M604" s="2">
        <f t="shared" si="46"/>
        <v>5.7</v>
      </c>
      <c r="N604" s="8">
        <v>8</v>
      </c>
      <c r="O604" s="8">
        <v>6</v>
      </c>
      <c r="P604" s="2">
        <f t="shared" si="47"/>
        <v>6.8</v>
      </c>
      <c r="Q604" s="2">
        <f t="shared" si="48"/>
        <v>6</v>
      </c>
      <c r="R604" s="8" t="str">
        <f>VLOOKUP(Q604,Sheet1!$A$1:$B$10,2,1)</f>
        <v>Trung bình</v>
      </c>
      <c r="S604" s="8" t="str">
        <f t="shared" si="49"/>
        <v>Đạt</v>
      </c>
      <c r="T604" s="45"/>
    </row>
    <row r="605" spans="1:20" s="55" customFormat="1" ht="24" customHeight="1" x14ac:dyDescent="0.25">
      <c r="A605" s="42">
        <v>595</v>
      </c>
      <c r="B605" s="3" t="s">
        <v>1664</v>
      </c>
      <c r="C605" s="4" t="s">
        <v>1271</v>
      </c>
      <c r="D605" s="4" t="s">
        <v>113</v>
      </c>
      <c r="E605" s="3" t="s">
        <v>1638</v>
      </c>
      <c r="F605" s="5" t="s">
        <v>639</v>
      </c>
      <c r="G605" s="6" t="s">
        <v>2257</v>
      </c>
      <c r="H605" s="7">
        <v>7</v>
      </c>
      <c r="I605" s="8">
        <v>4</v>
      </c>
      <c r="J605" s="2">
        <f t="shared" si="45"/>
        <v>5.2</v>
      </c>
      <c r="K605" s="7">
        <v>6</v>
      </c>
      <c r="L605" s="8">
        <v>8</v>
      </c>
      <c r="M605" s="2">
        <f t="shared" si="46"/>
        <v>7.2</v>
      </c>
      <c r="N605" s="8">
        <v>8</v>
      </c>
      <c r="O605" s="8">
        <v>5</v>
      </c>
      <c r="P605" s="2">
        <f t="shared" si="47"/>
        <v>6.2</v>
      </c>
      <c r="Q605" s="2">
        <f t="shared" si="48"/>
        <v>6</v>
      </c>
      <c r="R605" s="8" t="str">
        <f>VLOOKUP(Q605,Sheet1!$A$1:$B$10,2,1)</f>
        <v>Trung bình</v>
      </c>
      <c r="S605" s="8" t="str">
        <f t="shared" si="49"/>
        <v>Đạt</v>
      </c>
      <c r="T605" s="45"/>
    </row>
    <row r="606" spans="1:20" ht="24" customHeight="1" x14ac:dyDescent="0.25">
      <c r="A606" s="42">
        <v>596</v>
      </c>
      <c r="B606" s="3" t="s">
        <v>1665</v>
      </c>
      <c r="C606" s="4" t="s">
        <v>1666</v>
      </c>
      <c r="D606" s="4" t="s">
        <v>219</v>
      </c>
      <c r="E606" s="3" t="s">
        <v>1638</v>
      </c>
      <c r="F606" s="5" t="s">
        <v>1090</v>
      </c>
      <c r="G606" s="6" t="s">
        <v>2257</v>
      </c>
      <c r="H606" s="7">
        <v>4</v>
      </c>
      <c r="I606" s="8">
        <v>6.5</v>
      </c>
      <c r="J606" s="2">
        <f t="shared" si="45"/>
        <v>5.5</v>
      </c>
      <c r="K606" s="7">
        <v>5</v>
      </c>
      <c r="L606" s="8">
        <v>6</v>
      </c>
      <c r="M606" s="2">
        <f t="shared" si="46"/>
        <v>5.6</v>
      </c>
      <c r="N606" s="8">
        <v>5</v>
      </c>
      <c r="O606" s="8">
        <v>5</v>
      </c>
      <c r="P606" s="2">
        <f t="shared" si="47"/>
        <v>5</v>
      </c>
      <c r="Q606" s="2">
        <f t="shared" si="48"/>
        <v>5.3</v>
      </c>
      <c r="R606" s="8" t="str">
        <f>VLOOKUP(Q606,Sheet1!$A$1:$B$10,2,1)</f>
        <v>Trung bình yếu</v>
      </c>
      <c r="S606" s="8" t="str">
        <f t="shared" si="49"/>
        <v>Đạt</v>
      </c>
      <c r="T606" s="45"/>
    </row>
    <row r="607" spans="1:20" ht="24" customHeight="1" x14ac:dyDescent="0.25">
      <c r="A607" s="42">
        <v>597</v>
      </c>
      <c r="B607" s="3" t="s">
        <v>1667</v>
      </c>
      <c r="C607" s="4" t="s">
        <v>269</v>
      </c>
      <c r="D607" s="4" t="s">
        <v>762</v>
      </c>
      <c r="E607" s="3" t="s">
        <v>1638</v>
      </c>
      <c r="F607" s="5" t="s">
        <v>1668</v>
      </c>
      <c r="G607" s="6" t="s">
        <v>2299</v>
      </c>
      <c r="H607" s="7">
        <v>6</v>
      </c>
      <c r="I607" s="8">
        <v>7</v>
      </c>
      <c r="J607" s="2">
        <f t="shared" si="45"/>
        <v>6.6</v>
      </c>
      <c r="K607" s="7">
        <v>6</v>
      </c>
      <c r="L607" s="8">
        <v>5.5</v>
      </c>
      <c r="M607" s="2">
        <f t="shared" si="46"/>
        <v>5.7</v>
      </c>
      <c r="N607" s="8">
        <v>6</v>
      </c>
      <c r="O607" s="8">
        <v>5</v>
      </c>
      <c r="P607" s="2">
        <f t="shared" si="47"/>
        <v>5.4</v>
      </c>
      <c r="Q607" s="2">
        <f t="shared" si="48"/>
        <v>5.9</v>
      </c>
      <c r="R607" s="8" t="str">
        <f>VLOOKUP(Q607,Sheet1!$A$1:$B$10,2,1)</f>
        <v>Trung bình</v>
      </c>
      <c r="S607" s="8" t="str">
        <f t="shared" si="49"/>
        <v>Đạt</v>
      </c>
      <c r="T607" s="45"/>
    </row>
    <row r="608" spans="1:20" ht="24" customHeight="1" x14ac:dyDescent="0.25">
      <c r="A608" s="42">
        <v>598</v>
      </c>
      <c r="B608" s="3" t="s">
        <v>1669</v>
      </c>
      <c r="C608" s="4" t="s">
        <v>1670</v>
      </c>
      <c r="D608" s="4" t="s">
        <v>1481</v>
      </c>
      <c r="E608" s="3" t="s">
        <v>1638</v>
      </c>
      <c r="F608" s="5" t="s">
        <v>618</v>
      </c>
      <c r="G608" s="6" t="s">
        <v>2291</v>
      </c>
      <c r="H608" s="7">
        <v>7</v>
      </c>
      <c r="I608" s="8">
        <v>4</v>
      </c>
      <c r="J608" s="2">
        <f t="shared" si="45"/>
        <v>5.2</v>
      </c>
      <c r="K608" s="7">
        <v>6</v>
      </c>
      <c r="L608" s="8">
        <v>7</v>
      </c>
      <c r="M608" s="2">
        <f t="shared" si="46"/>
        <v>6.6</v>
      </c>
      <c r="N608" s="8">
        <v>9</v>
      </c>
      <c r="O608" s="8">
        <v>8</v>
      </c>
      <c r="P608" s="2">
        <f t="shared" si="47"/>
        <v>8.4</v>
      </c>
      <c r="Q608" s="2">
        <f t="shared" si="48"/>
        <v>6.7</v>
      </c>
      <c r="R608" s="8" t="str">
        <f>VLOOKUP(Q608,Sheet1!$A$1:$B$10,2,1)</f>
        <v>Trung bình</v>
      </c>
      <c r="S608" s="8" t="str">
        <f t="shared" si="49"/>
        <v>Đạt</v>
      </c>
      <c r="T608" s="45"/>
    </row>
    <row r="609" spans="1:20" ht="24" customHeight="1" x14ac:dyDescent="0.25">
      <c r="A609" s="42">
        <v>599</v>
      </c>
      <c r="B609" s="3" t="s">
        <v>1671</v>
      </c>
      <c r="C609" s="4" t="s">
        <v>37</v>
      </c>
      <c r="D609" s="4" t="s">
        <v>539</v>
      </c>
      <c r="E609" s="3" t="s">
        <v>1638</v>
      </c>
      <c r="F609" s="5" t="s">
        <v>785</v>
      </c>
      <c r="G609" s="6" t="s">
        <v>2257</v>
      </c>
      <c r="H609" s="7">
        <v>7</v>
      </c>
      <c r="I609" s="8">
        <v>4.5</v>
      </c>
      <c r="J609" s="2">
        <f t="shared" si="45"/>
        <v>5.5</v>
      </c>
      <c r="K609" s="7">
        <v>6</v>
      </c>
      <c r="L609" s="8">
        <v>7</v>
      </c>
      <c r="M609" s="2">
        <f t="shared" si="46"/>
        <v>6.6</v>
      </c>
      <c r="N609" s="8">
        <v>8</v>
      </c>
      <c r="O609" s="8">
        <v>5</v>
      </c>
      <c r="P609" s="2">
        <f t="shared" si="47"/>
        <v>6.2</v>
      </c>
      <c r="Q609" s="2">
        <f t="shared" si="48"/>
        <v>6</v>
      </c>
      <c r="R609" s="8" t="str">
        <f>VLOOKUP(Q609,Sheet1!$A$1:$B$10,2,1)</f>
        <v>Trung bình</v>
      </c>
      <c r="S609" s="8" t="str">
        <f t="shared" si="49"/>
        <v>Đạt</v>
      </c>
      <c r="T609" s="45"/>
    </row>
    <row r="610" spans="1:20" ht="24" customHeight="1" x14ac:dyDescent="0.25">
      <c r="A610" s="42">
        <v>600</v>
      </c>
      <c r="B610" s="3" t="s">
        <v>1674</v>
      </c>
      <c r="C610" s="4" t="s">
        <v>371</v>
      </c>
      <c r="D610" s="4" t="s">
        <v>551</v>
      </c>
      <c r="E610" s="3" t="s">
        <v>1638</v>
      </c>
      <c r="F610" s="5" t="s">
        <v>1082</v>
      </c>
      <c r="G610" s="6" t="s">
        <v>2290</v>
      </c>
      <c r="H610" s="7">
        <v>7</v>
      </c>
      <c r="I610" s="8">
        <v>7.5</v>
      </c>
      <c r="J610" s="2">
        <f t="shared" si="45"/>
        <v>7.3</v>
      </c>
      <c r="K610" s="7">
        <v>7</v>
      </c>
      <c r="L610" s="8">
        <v>6.5</v>
      </c>
      <c r="M610" s="2">
        <f t="shared" si="46"/>
        <v>6.7</v>
      </c>
      <c r="N610" s="8">
        <v>7</v>
      </c>
      <c r="O610" s="8">
        <v>9</v>
      </c>
      <c r="P610" s="2">
        <f t="shared" si="47"/>
        <v>8.1999999999999993</v>
      </c>
      <c r="Q610" s="2">
        <f t="shared" si="48"/>
        <v>7.4</v>
      </c>
      <c r="R610" s="8" t="str">
        <f>VLOOKUP(Q610,Sheet1!$A$1:$B$10,2,1)</f>
        <v>Khá</v>
      </c>
      <c r="S610" s="8" t="str">
        <f t="shared" si="49"/>
        <v>Đạt</v>
      </c>
      <c r="T610" s="45"/>
    </row>
    <row r="611" spans="1:20" ht="24" customHeight="1" x14ac:dyDescent="0.25">
      <c r="A611" s="42">
        <v>601</v>
      </c>
      <c r="B611" s="3" t="s">
        <v>1675</v>
      </c>
      <c r="C611" s="4" t="s">
        <v>1676</v>
      </c>
      <c r="D611" s="4" t="s">
        <v>133</v>
      </c>
      <c r="E611" s="3" t="s">
        <v>1638</v>
      </c>
      <c r="F611" s="5" t="s">
        <v>851</v>
      </c>
      <c r="G611" s="6" t="s">
        <v>2254</v>
      </c>
      <c r="H611" s="7">
        <v>6</v>
      </c>
      <c r="I611" s="8">
        <v>5.5</v>
      </c>
      <c r="J611" s="2">
        <f t="shared" si="45"/>
        <v>5.7</v>
      </c>
      <c r="K611" s="7">
        <v>6</v>
      </c>
      <c r="L611" s="8">
        <v>8.5</v>
      </c>
      <c r="M611" s="2">
        <f t="shared" si="46"/>
        <v>7.5</v>
      </c>
      <c r="N611" s="8">
        <v>8</v>
      </c>
      <c r="O611" s="8">
        <v>9</v>
      </c>
      <c r="P611" s="2">
        <f t="shared" si="47"/>
        <v>8.6</v>
      </c>
      <c r="Q611" s="2">
        <f t="shared" si="48"/>
        <v>7.2</v>
      </c>
      <c r="R611" s="8" t="str">
        <f>VLOOKUP(Q611,Sheet1!$A$1:$B$10,2,1)</f>
        <v>Khá</v>
      </c>
      <c r="S611" s="8" t="str">
        <f t="shared" si="49"/>
        <v>Đạt</v>
      </c>
      <c r="T611" s="45"/>
    </row>
    <row r="612" spans="1:20" ht="24" customHeight="1" x14ac:dyDescent="0.25">
      <c r="A612" s="42">
        <v>602</v>
      </c>
      <c r="B612" s="3" t="s">
        <v>1677</v>
      </c>
      <c r="C612" s="4" t="s">
        <v>1678</v>
      </c>
      <c r="D612" s="4" t="s">
        <v>390</v>
      </c>
      <c r="E612" s="3" t="s">
        <v>1638</v>
      </c>
      <c r="F612" s="5" t="s">
        <v>491</v>
      </c>
      <c r="G612" s="6" t="s">
        <v>2258</v>
      </c>
      <c r="H612" s="7">
        <v>5</v>
      </c>
      <c r="I612" s="8">
        <v>6.5</v>
      </c>
      <c r="J612" s="2">
        <f t="shared" si="45"/>
        <v>5.9</v>
      </c>
      <c r="K612" s="7">
        <v>6</v>
      </c>
      <c r="L612" s="8">
        <v>6</v>
      </c>
      <c r="M612" s="2">
        <f t="shared" si="46"/>
        <v>6</v>
      </c>
      <c r="N612" s="8">
        <v>7</v>
      </c>
      <c r="O612" s="8">
        <v>5</v>
      </c>
      <c r="P612" s="2">
        <f t="shared" si="47"/>
        <v>5.8</v>
      </c>
      <c r="Q612" s="2">
        <f t="shared" si="48"/>
        <v>5.8</v>
      </c>
      <c r="R612" s="8" t="str">
        <f>VLOOKUP(Q612,Sheet1!$A$1:$B$10,2,1)</f>
        <v>Trung bình</v>
      </c>
      <c r="S612" s="8" t="str">
        <f t="shared" si="49"/>
        <v>Đạt</v>
      </c>
      <c r="T612" s="45"/>
    </row>
    <row r="613" spans="1:20" ht="24" customHeight="1" x14ac:dyDescent="0.25">
      <c r="A613" s="42">
        <v>603</v>
      </c>
      <c r="B613" s="3" t="s">
        <v>1679</v>
      </c>
      <c r="C613" s="4" t="s">
        <v>1680</v>
      </c>
      <c r="D613" s="4" t="s">
        <v>870</v>
      </c>
      <c r="E613" s="3" t="s">
        <v>1638</v>
      </c>
      <c r="F613" s="5" t="s">
        <v>1116</v>
      </c>
      <c r="G613" s="6" t="s">
        <v>2281</v>
      </c>
      <c r="H613" s="7">
        <v>5</v>
      </c>
      <c r="I613" s="8">
        <v>6.5</v>
      </c>
      <c r="J613" s="2">
        <f t="shared" si="45"/>
        <v>5.9</v>
      </c>
      <c r="K613" s="7">
        <v>7</v>
      </c>
      <c r="L613" s="8">
        <v>6</v>
      </c>
      <c r="M613" s="2">
        <f t="shared" si="46"/>
        <v>6.4</v>
      </c>
      <c r="N613" s="8">
        <v>7</v>
      </c>
      <c r="O613" s="8">
        <v>5</v>
      </c>
      <c r="P613" s="2">
        <f t="shared" si="47"/>
        <v>5.8</v>
      </c>
      <c r="Q613" s="2">
        <f t="shared" si="48"/>
        <v>5.9</v>
      </c>
      <c r="R613" s="8" t="str">
        <f>VLOOKUP(Q613,Sheet1!$A$1:$B$10,2,1)</f>
        <v>Trung bình</v>
      </c>
      <c r="S613" s="8" t="str">
        <f t="shared" si="49"/>
        <v>Đạt</v>
      </c>
      <c r="T613" s="45"/>
    </row>
    <row r="614" spans="1:20" ht="24" customHeight="1" x14ac:dyDescent="0.25">
      <c r="A614" s="42">
        <v>604</v>
      </c>
      <c r="B614" s="3" t="s">
        <v>1681</v>
      </c>
      <c r="C614" s="4" t="s">
        <v>1682</v>
      </c>
      <c r="D614" s="4" t="s">
        <v>1683</v>
      </c>
      <c r="E614" s="3" t="s">
        <v>1638</v>
      </c>
      <c r="F614" s="5" t="s">
        <v>1684</v>
      </c>
      <c r="G614" s="6" t="s">
        <v>2257</v>
      </c>
      <c r="H614" s="7">
        <v>7</v>
      </c>
      <c r="I614" s="8">
        <v>7</v>
      </c>
      <c r="J614" s="2">
        <f t="shared" si="45"/>
        <v>7</v>
      </c>
      <c r="K614" s="7">
        <v>6</v>
      </c>
      <c r="L614" s="8">
        <v>6</v>
      </c>
      <c r="M614" s="2">
        <f t="shared" si="46"/>
        <v>6</v>
      </c>
      <c r="N614" s="8">
        <v>7</v>
      </c>
      <c r="O614" s="8">
        <v>5</v>
      </c>
      <c r="P614" s="2">
        <f t="shared" si="47"/>
        <v>5.8</v>
      </c>
      <c r="Q614" s="2">
        <f t="shared" si="48"/>
        <v>6.3</v>
      </c>
      <c r="R614" s="8" t="str">
        <f>VLOOKUP(Q614,Sheet1!$A$1:$B$10,2,1)</f>
        <v>Trung bình</v>
      </c>
      <c r="S614" s="8" t="str">
        <f t="shared" si="49"/>
        <v>Đạt</v>
      </c>
      <c r="T614" s="45"/>
    </row>
    <row r="615" spans="1:20" ht="24" customHeight="1" x14ac:dyDescent="0.25">
      <c r="A615" s="42">
        <v>605</v>
      </c>
      <c r="B615" s="3" t="s">
        <v>1687</v>
      </c>
      <c r="C615" s="4" t="s">
        <v>1688</v>
      </c>
      <c r="D615" s="4" t="s">
        <v>559</v>
      </c>
      <c r="E615" s="3" t="s">
        <v>1638</v>
      </c>
      <c r="F615" s="5" t="s">
        <v>126</v>
      </c>
      <c r="G615" s="6" t="s">
        <v>2267</v>
      </c>
      <c r="H615" s="7">
        <v>7</v>
      </c>
      <c r="I615" s="8">
        <v>8.5</v>
      </c>
      <c r="J615" s="2">
        <f t="shared" si="45"/>
        <v>7.9</v>
      </c>
      <c r="K615" s="7">
        <v>8</v>
      </c>
      <c r="L615" s="8">
        <v>5.5</v>
      </c>
      <c r="M615" s="2">
        <f t="shared" si="46"/>
        <v>6.5</v>
      </c>
      <c r="N615" s="8">
        <v>8</v>
      </c>
      <c r="O615" s="8">
        <v>7</v>
      </c>
      <c r="P615" s="2">
        <f t="shared" si="47"/>
        <v>7.4</v>
      </c>
      <c r="Q615" s="2">
        <f t="shared" si="48"/>
        <v>7.3</v>
      </c>
      <c r="R615" s="8" t="str">
        <f>VLOOKUP(Q615,Sheet1!$A$1:$B$10,2,1)</f>
        <v>Khá</v>
      </c>
      <c r="S615" s="8" t="str">
        <f t="shared" si="49"/>
        <v>Đạt</v>
      </c>
      <c r="T615" s="45"/>
    </row>
    <row r="616" spans="1:20" ht="24" customHeight="1" x14ac:dyDescent="0.25">
      <c r="A616" s="42">
        <v>606</v>
      </c>
      <c r="B616" s="3" t="s">
        <v>1689</v>
      </c>
      <c r="C616" s="4" t="s">
        <v>761</v>
      </c>
      <c r="D616" s="4" t="s">
        <v>1690</v>
      </c>
      <c r="E616" s="3" t="s">
        <v>1638</v>
      </c>
      <c r="F616" s="5" t="s">
        <v>1647</v>
      </c>
      <c r="G616" s="6" t="s">
        <v>2292</v>
      </c>
      <c r="H616" s="7">
        <v>6</v>
      </c>
      <c r="I616" s="8">
        <v>6.5</v>
      </c>
      <c r="J616" s="2">
        <f t="shared" si="45"/>
        <v>6.3</v>
      </c>
      <c r="K616" s="7">
        <v>5</v>
      </c>
      <c r="L616" s="8">
        <v>6.5</v>
      </c>
      <c r="M616" s="2">
        <f t="shared" si="46"/>
        <v>5.9</v>
      </c>
      <c r="N616" s="8">
        <v>8</v>
      </c>
      <c r="O616" s="8">
        <v>6</v>
      </c>
      <c r="P616" s="2">
        <f t="shared" si="47"/>
        <v>6.8</v>
      </c>
      <c r="Q616" s="2">
        <f t="shared" si="48"/>
        <v>6.3</v>
      </c>
      <c r="R616" s="8" t="str">
        <f>VLOOKUP(Q616,Sheet1!$A$1:$B$10,2,1)</f>
        <v>Trung bình</v>
      </c>
      <c r="S616" s="8" t="str">
        <f t="shared" si="49"/>
        <v>Đạt</v>
      </c>
      <c r="T616" s="45"/>
    </row>
    <row r="617" spans="1:20" ht="24" customHeight="1" x14ac:dyDescent="0.25">
      <c r="A617" s="42">
        <v>607</v>
      </c>
      <c r="B617" s="3" t="s">
        <v>1693</v>
      </c>
      <c r="C617" s="4" t="s">
        <v>275</v>
      </c>
      <c r="D617" s="4" t="s">
        <v>562</v>
      </c>
      <c r="E617" s="3" t="s">
        <v>1638</v>
      </c>
      <c r="F617" s="5" t="s">
        <v>1694</v>
      </c>
      <c r="G617" s="6" t="s">
        <v>2268</v>
      </c>
      <c r="H617" s="7">
        <v>7</v>
      </c>
      <c r="I617" s="8">
        <v>5.5</v>
      </c>
      <c r="J617" s="2">
        <f t="shared" si="45"/>
        <v>6.1</v>
      </c>
      <c r="K617" s="7">
        <v>6</v>
      </c>
      <c r="L617" s="8">
        <v>7.5</v>
      </c>
      <c r="M617" s="2">
        <f t="shared" si="46"/>
        <v>6.9</v>
      </c>
      <c r="N617" s="8">
        <v>9</v>
      </c>
      <c r="O617" s="8">
        <v>6</v>
      </c>
      <c r="P617" s="2">
        <f t="shared" si="47"/>
        <v>7.2</v>
      </c>
      <c r="Q617" s="2">
        <f t="shared" si="48"/>
        <v>6.7</v>
      </c>
      <c r="R617" s="8" t="str">
        <f>VLOOKUP(Q617,Sheet1!$A$1:$B$10,2,1)</f>
        <v>Trung bình</v>
      </c>
      <c r="S617" s="8" t="str">
        <f t="shared" si="49"/>
        <v>Đạt</v>
      </c>
      <c r="T617" s="45"/>
    </row>
    <row r="618" spans="1:20" ht="24" customHeight="1" x14ac:dyDescent="0.25">
      <c r="A618" s="42">
        <v>608</v>
      </c>
      <c r="B618" s="3" t="s">
        <v>1695</v>
      </c>
      <c r="C618" s="4" t="s">
        <v>1696</v>
      </c>
      <c r="D618" s="4" t="s">
        <v>402</v>
      </c>
      <c r="E618" s="3" t="s">
        <v>1638</v>
      </c>
      <c r="F618" s="5" t="s">
        <v>1697</v>
      </c>
      <c r="G618" s="6" t="s">
        <v>2272</v>
      </c>
      <c r="H618" s="7">
        <v>6</v>
      </c>
      <c r="I618" s="8">
        <v>6.5</v>
      </c>
      <c r="J618" s="2">
        <f t="shared" si="45"/>
        <v>6.3</v>
      </c>
      <c r="K618" s="7">
        <v>6</v>
      </c>
      <c r="L618" s="8">
        <v>6</v>
      </c>
      <c r="M618" s="2">
        <f t="shared" si="46"/>
        <v>6</v>
      </c>
      <c r="N618" s="8">
        <v>6</v>
      </c>
      <c r="O618" s="8">
        <v>6</v>
      </c>
      <c r="P618" s="2">
        <f t="shared" si="47"/>
        <v>6</v>
      </c>
      <c r="Q618" s="2">
        <f t="shared" si="48"/>
        <v>6.1</v>
      </c>
      <c r="R618" s="8" t="str">
        <f>VLOOKUP(Q618,Sheet1!$A$1:$B$10,2,1)</f>
        <v>Trung bình</v>
      </c>
      <c r="S618" s="8" t="str">
        <f t="shared" si="49"/>
        <v>Đạt</v>
      </c>
      <c r="T618" s="45"/>
    </row>
    <row r="619" spans="1:20" ht="24" customHeight="1" x14ac:dyDescent="0.25">
      <c r="A619" s="42">
        <v>609</v>
      </c>
      <c r="B619" s="3" t="s">
        <v>1698</v>
      </c>
      <c r="C619" s="4" t="s">
        <v>628</v>
      </c>
      <c r="D619" s="4" t="s">
        <v>1699</v>
      </c>
      <c r="E619" s="3" t="s">
        <v>1638</v>
      </c>
      <c r="F619" s="5" t="s">
        <v>1700</v>
      </c>
      <c r="G619" s="6" t="s">
        <v>2268</v>
      </c>
      <c r="H619" s="7">
        <v>6</v>
      </c>
      <c r="I619" s="8">
        <v>4.5</v>
      </c>
      <c r="J619" s="2">
        <f t="shared" si="45"/>
        <v>5.0999999999999996</v>
      </c>
      <c r="K619" s="7">
        <v>6</v>
      </c>
      <c r="L619" s="8">
        <v>7</v>
      </c>
      <c r="M619" s="2">
        <f t="shared" si="46"/>
        <v>6.6</v>
      </c>
      <c r="N619" s="8">
        <v>5</v>
      </c>
      <c r="O619" s="8">
        <v>8</v>
      </c>
      <c r="P619" s="2">
        <f t="shared" si="47"/>
        <v>6.8</v>
      </c>
      <c r="Q619" s="2">
        <f t="shared" si="48"/>
        <v>6.1</v>
      </c>
      <c r="R619" s="8" t="str">
        <f>VLOOKUP(Q619,Sheet1!$A$1:$B$10,2,1)</f>
        <v>Trung bình</v>
      </c>
      <c r="S619" s="8" t="str">
        <f t="shared" si="49"/>
        <v>Đạt</v>
      </c>
      <c r="T619" s="45"/>
    </row>
    <row r="620" spans="1:20" ht="24" customHeight="1" x14ac:dyDescent="0.25">
      <c r="A620" s="42">
        <v>610</v>
      </c>
      <c r="B620" s="3" t="s">
        <v>1703</v>
      </c>
      <c r="C620" s="4" t="s">
        <v>371</v>
      </c>
      <c r="D620" s="4" t="s">
        <v>143</v>
      </c>
      <c r="E620" s="3" t="s">
        <v>1638</v>
      </c>
      <c r="F620" s="5" t="s">
        <v>1656</v>
      </c>
      <c r="G620" s="6" t="s">
        <v>2260</v>
      </c>
      <c r="H620" s="7">
        <v>7</v>
      </c>
      <c r="I620" s="8">
        <v>6</v>
      </c>
      <c r="J620" s="2">
        <f t="shared" si="45"/>
        <v>6.4</v>
      </c>
      <c r="K620" s="7">
        <v>6</v>
      </c>
      <c r="L620" s="8">
        <v>5.5</v>
      </c>
      <c r="M620" s="2">
        <f t="shared" si="46"/>
        <v>5.7</v>
      </c>
      <c r="N620" s="8">
        <v>6</v>
      </c>
      <c r="O620" s="8">
        <v>5</v>
      </c>
      <c r="P620" s="2">
        <f t="shared" si="47"/>
        <v>5.4</v>
      </c>
      <c r="Q620" s="2">
        <f t="shared" si="48"/>
        <v>5.8</v>
      </c>
      <c r="R620" s="8" t="str">
        <f>VLOOKUP(Q620,Sheet1!$A$1:$B$10,2,1)</f>
        <v>Trung bình</v>
      </c>
      <c r="S620" s="8" t="str">
        <f t="shared" si="49"/>
        <v>Đạt</v>
      </c>
      <c r="T620" s="45"/>
    </row>
    <row r="621" spans="1:20" ht="24" customHeight="1" x14ac:dyDescent="0.25">
      <c r="A621" s="42">
        <v>611</v>
      </c>
      <c r="B621" s="3" t="s">
        <v>1704</v>
      </c>
      <c r="C621" s="4" t="s">
        <v>1092</v>
      </c>
      <c r="D621" s="4" t="s">
        <v>1705</v>
      </c>
      <c r="E621" s="3" t="s">
        <v>1638</v>
      </c>
      <c r="F621" s="5" t="s">
        <v>1219</v>
      </c>
      <c r="G621" s="6" t="s">
        <v>2294</v>
      </c>
      <c r="H621" s="7">
        <v>7</v>
      </c>
      <c r="I621" s="8">
        <v>5.5</v>
      </c>
      <c r="J621" s="2">
        <f t="shared" si="45"/>
        <v>6.1</v>
      </c>
      <c r="K621" s="7">
        <v>7</v>
      </c>
      <c r="L621" s="8">
        <v>6.5</v>
      </c>
      <c r="M621" s="2">
        <f t="shared" si="46"/>
        <v>6.7</v>
      </c>
      <c r="N621" s="8">
        <v>7</v>
      </c>
      <c r="O621" s="8">
        <v>6</v>
      </c>
      <c r="P621" s="2">
        <f t="shared" si="47"/>
        <v>6.4</v>
      </c>
      <c r="Q621" s="2">
        <f t="shared" si="48"/>
        <v>6.3</v>
      </c>
      <c r="R621" s="8" t="str">
        <f>VLOOKUP(Q621,Sheet1!$A$1:$B$10,2,1)</f>
        <v>Trung bình</v>
      </c>
      <c r="S621" s="8" t="str">
        <f t="shared" si="49"/>
        <v>Đạt</v>
      </c>
      <c r="T621" s="45"/>
    </row>
    <row r="622" spans="1:20" ht="24" customHeight="1" x14ac:dyDescent="0.25">
      <c r="A622" s="42">
        <v>612</v>
      </c>
      <c r="B622" s="3" t="s">
        <v>1706</v>
      </c>
      <c r="C622" s="4" t="s">
        <v>1707</v>
      </c>
      <c r="D622" s="4" t="s">
        <v>411</v>
      </c>
      <c r="E622" s="3" t="s">
        <v>1638</v>
      </c>
      <c r="F622" s="5" t="s">
        <v>1129</v>
      </c>
      <c r="G622" s="6" t="s">
        <v>2262</v>
      </c>
      <c r="H622" s="7">
        <v>7</v>
      </c>
      <c r="I622" s="8">
        <v>6.5</v>
      </c>
      <c r="J622" s="2">
        <f t="shared" si="45"/>
        <v>6.7</v>
      </c>
      <c r="K622" s="7">
        <v>6</v>
      </c>
      <c r="L622" s="8">
        <v>7.5</v>
      </c>
      <c r="M622" s="2">
        <f t="shared" si="46"/>
        <v>6.9</v>
      </c>
      <c r="N622" s="8">
        <v>6</v>
      </c>
      <c r="O622" s="8">
        <v>5</v>
      </c>
      <c r="P622" s="2">
        <f t="shared" si="47"/>
        <v>5.4</v>
      </c>
      <c r="Q622" s="2">
        <f t="shared" si="48"/>
        <v>6.2</v>
      </c>
      <c r="R622" s="8" t="str">
        <f>VLOOKUP(Q622,Sheet1!$A$1:$B$10,2,1)</f>
        <v>Trung bình</v>
      </c>
      <c r="S622" s="8" t="str">
        <f t="shared" si="49"/>
        <v>Đạt</v>
      </c>
      <c r="T622" s="45"/>
    </row>
    <row r="623" spans="1:20" ht="24" customHeight="1" x14ac:dyDescent="0.25">
      <c r="A623" s="42">
        <v>613</v>
      </c>
      <c r="B623" s="3" t="s">
        <v>1708</v>
      </c>
      <c r="C623" s="4" t="s">
        <v>1709</v>
      </c>
      <c r="D623" s="4" t="s">
        <v>150</v>
      </c>
      <c r="E623" s="3" t="s">
        <v>1638</v>
      </c>
      <c r="F623" s="5" t="s">
        <v>1710</v>
      </c>
      <c r="G623" s="6" t="s">
        <v>2272</v>
      </c>
      <c r="H623" s="7">
        <v>5</v>
      </c>
      <c r="I623" s="8">
        <v>6.5</v>
      </c>
      <c r="J623" s="2">
        <f t="shared" si="45"/>
        <v>5.9</v>
      </c>
      <c r="K623" s="7">
        <v>6</v>
      </c>
      <c r="L623" s="8">
        <v>4.5</v>
      </c>
      <c r="M623" s="2">
        <f t="shared" si="46"/>
        <v>5.0999999999999996</v>
      </c>
      <c r="N623" s="8">
        <v>5</v>
      </c>
      <c r="O623" s="8">
        <v>6</v>
      </c>
      <c r="P623" s="2">
        <f t="shared" si="47"/>
        <v>5.6</v>
      </c>
      <c r="Q623" s="2">
        <f t="shared" si="48"/>
        <v>5.5</v>
      </c>
      <c r="R623" s="8" t="str">
        <f>VLOOKUP(Q623,Sheet1!$A$1:$B$10,2,1)</f>
        <v>Trung bình</v>
      </c>
      <c r="S623" s="8" t="str">
        <f t="shared" si="49"/>
        <v>Đạt</v>
      </c>
      <c r="T623" s="45"/>
    </row>
    <row r="624" spans="1:20" ht="24" customHeight="1" x14ac:dyDescent="0.25">
      <c r="A624" s="42">
        <v>614</v>
      </c>
      <c r="B624" s="3" t="s">
        <v>1711</v>
      </c>
      <c r="C624" s="4" t="s">
        <v>1712</v>
      </c>
      <c r="D624" s="4" t="s">
        <v>154</v>
      </c>
      <c r="E624" s="3" t="s">
        <v>1638</v>
      </c>
      <c r="F624" s="5" t="s">
        <v>891</v>
      </c>
      <c r="G624" s="6" t="s">
        <v>2254</v>
      </c>
      <c r="H624" s="7">
        <v>7</v>
      </c>
      <c r="I624" s="8">
        <v>7</v>
      </c>
      <c r="J624" s="2">
        <f t="shared" si="45"/>
        <v>7</v>
      </c>
      <c r="K624" s="7">
        <v>6</v>
      </c>
      <c r="L624" s="8">
        <v>7</v>
      </c>
      <c r="M624" s="2">
        <f t="shared" si="46"/>
        <v>6.6</v>
      </c>
      <c r="N624" s="8">
        <v>6</v>
      </c>
      <c r="O624" s="8">
        <v>5</v>
      </c>
      <c r="P624" s="2">
        <f t="shared" si="47"/>
        <v>5.4</v>
      </c>
      <c r="Q624" s="2">
        <f t="shared" si="48"/>
        <v>6.3</v>
      </c>
      <c r="R624" s="8" t="str">
        <f>VLOOKUP(Q624,Sheet1!$A$1:$B$10,2,1)</f>
        <v>Trung bình</v>
      </c>
      <c r="S624" s="8" t="str">
        <f t="shared" si="49"/>
        <v>Đạt</v>
      </c>
      <c r="T624" s="45"/>
    </row>
    <row r="625" spans="1:20" ht="24" customHeight="1" x14ac:dyDescent="0.25">
      <c r="A625" s="42">
        <v>615</v>
      </c>
      <c r="B625" s="3" t="s">
        <v>1714</v>
      </c>
      <c r="C625" s="4" t="s">
        <v>1149</v>
      </c>
      <c r="D625" s="4" t="s">
        <v>158</v>
      </c>
      <c r="E625" s="3" t="s">
        <v>1638</v>
      </c>
      <c r="F625" s="5" t="s">
        <v>1715</v>
      </c>
      <c r="G625" s="6" t="s">
        <v>2300</v>
      </c>
      <c r="H625" s="7">
        <v>5</v>
      </c>
      <c r="I625" s="8">
        <v>5.5</v>
      </c>
      <c r="J625" s="2">
        <f t="shared" si="45"/>
        <v>5.3</v>
      </c>
      <c r="K625" s="7">
        <v>6</v>
      </c>
      <c r="L625" s="8">
        <v>9</v>
      </c>
      <c r="M625" s="2">
        <f t="shared" si="46"/>
        <v>7.8</v>
      </c>
      <c r="N625" s="8">
        <v>6</v>
      </c>
      <c r="O625" s="8">
        <v>7</v>
      </c>
      <c r="P625" s="2">
        <f t="shared" si="47"/>
        <v>6.6</v>
      </c>
      <c r="Q625" s="2">
        <f t="shared" si="48"/>
        <v>6.4</v>
      </c>
      <c r="R625" s="8" t="str">
        <f>VLOOKUP(Q625,Sheet1!$A$1:$B$10,2,1)</f>
        <v>Trung bình</v>
      </c>
      <c r="S625" s="8" t="str">
        <f t="shared" si="49"/>
        <v>Đạt</v>
      </c>
      <c r="T625" s="45"/>
    </row>
    <row r="626" spans="1:20" ht="24" customHeight="1" x14ac:dyDescent="0.25">
      <c r="A626" s="42">
        <v>616</v>
      </c>
      <c r="B626" s="3" t="s">
        <v>1716</v>
      </c>
      <c r="C626" s="4" t="s">
        <v>1717</v>
      </c>
      <c r="D626" s="4" t="s">
        <v>166</v>
      </c>
      <c r="E626" s="3" t="s">
        <v>1638</v>
      </c>
      <c r="F626" s="5" t="s">
        <v>1429</v>
      </c>
      <c r="G626" s="6" t="s">
        <v>2277</v>
      </c>
      <c r="H626" s="7">
        <v>6</v>
      </c>
      <c r="I626" s="8">
        <v>6.5</v>
      </c>
      <c r="J626" s="2">
        <f t="shared" si="45"/>
        <v>6.3</v>
      </c>
      <c r="K626" s="7">
        <v>6</v>
      </c>
      <c r="L626" s="8">
        <v>7</v>
      </c>
      <c r="M626" s="2">
        <f t="shared" si="46"/>
        <v>6.6</v>
      </c>
      <c r="N626" s="8">
        <v>7</v>
      </c>
      <c r="O626" s="8">
        <v>7</v>
      </c>
      <c r="P626" s="2">
        <f t="shared" si="47"/>
        <v>7</v>
      </c>
      <c r="Q626" s="2">
        <f t="shared" si="48"/>
        <v>6.6</v>
      </c>
      <c r="R626" s="8" t="str">
        <f>VLOOKUP(Q626,Sheet1!$A$1:$B$10,2,1)</f>
        <v>Trung bình</v>
      </c>
      <c r="S626" s="8" t="str">
        <f t="shared" si="49"/>
        <v>Đạt</v>
      </c>
      <c r="T626" s="45"/>
    </row>
    <row r="627" spans="1:20" ht="24" customHeight="1" x14ac:dyDescent="0.25">
      <c r="A627" s="42">
        <v>617</v>
      </c>
      <c r="B627" s="3" t="s">
        <v>1718</v>
      </c>
      <c r="C627" s="4" t="s">
        <v>237</v>
      </c>
      <c r="D627" s="4" t="s">
        <v>1719</v>
      </c>
      <c r="E627" s="3" t="s">
        <v>1638</v>
      </c>
      <c r="F627" s="5" t="s">
        <v>1444</v>
      </c>
      <c r="G627" s="6" t="s">
        <v>2257</v>
      </c>
      <c r="H627" s="7">
        <v>4</v>
      </c>
      <c r="I627" s="8">
        <v>7.5</v>
      </c>
      <c r="J627" s="2">
        <f t="shared" si="45"/>
        <v>6.1</v>
      </c>
      <c r="K627" s="7">
        <v>7</v>
      </c>
      <c r="L627" s="8">
        <v>7.5</v>
      </c>
      <c r="M627" s="2">
        <f t="shared" si="46"/>
        <v>7.3</v>
      </c>
      <c r="N627" s="8">
        <v>6</v>
      </c>
      <c r="O627" s="8">
        <v>5</v>
      </c>
      <c r="P627" s="2">
        <f t="shared" si="47"/>
        <v>5.4</v>
      </c>
      <c r="Q627" s="2">
        <f t="shared" si="48"/>
        <v>6.1</v>
      </c>
      <c r="R627" s="8" t="str">
        <f>VLOOKUP(Q627,Sheet1!$A$1:$B$10,2,1)</f>
        <v>Trung bình</v>
      </c>
      <c r="S627" s="8" t="str">
        <f t="shared" si="49"/>
        <v>Đạt</v>
      </c>
      <c r="T627" s="45"/>
    </row>
    <row r="628" spans="1:20" ht="24" customHeight="1" x14ac:dyDescent="0.25">
      <c r="A628" s="42">
        <v>618</v>
      </c>
      <c r="B628" s="3" t="s">
        <v>1720</v>
      </c>
      <c r="C628" s="4" t="s">
        <v>1721</v>
      </c>
      <c r="D628" s="4" t="s">
        <v>1119</v>
      </c>
      <c r="E628" s="3" t="s">
        <v>1638</v>
      </c>
      <c r="F628" s="5" t="s">
        <v>1722</v>
      </c>
      <c r="G628" s="6" t="s">
        <v>2254</v>
      </c>
      <c r="H628" s="7">
        <v>6</v>
      </c>
      <c r="I628" s="8">
        <v>6</v>
      </c>
      <c r="J628" s="2">
        <f t="shared" si="45"/>
        <v>6</v>
      </c>
      <c r="K628" s="7">
        <v>8</v>
      </c>
      <c r="L628" s="8">
        <v>6</v>
      </c>
      <c r="M628" s="2">
        <f t="shared" si="46"/>
        <v>6.8</v>
      </c>
      <c r="N628" s="8">
        <v>7</v>
      </c>
      <c r="O628" s="8">
        <v>5</v>
      </c>
      <c r="P628" s="2">
        <f t="shared" si="47"/>
        <v>5.8</v>
      </c>
      <c r="Q628" s="2">
        <f t="shared" si="48"/>
        <v>6.1</v>
      </c>
      <c r="R628" s="8" t="str">
        <f>VLOOKUP(Q628,Sheet1!$A$1:$B$10,2,1)</f>
        <v>Trung bình</v>
      </c>
      <c r="S628" s="8" t="str">
        <f t="shared" si="49"/>
        <v>Đạt</v>
      </c>
      <c r="T628" s="45"/>
    </row>
    <row r="629" spans="1:20" ht="24" customHeight="1" x14ac:dyDescent="0.25">
      <c r="A629" s="42">
        <v>619</v>
      </c>
      <c r="B629" s="3" t="s">
        <v>1723</v>
      </c>
      <c r="C629" s="4" t="s">
        <v>1724</v>
      </c>
      <c r="D629" s="4" t="s">
        <v>296</v>
      </c>
      <c r="E629" s="3" t="s">
        <v>1638</v>
      </c>
      <c r="F629" s="5" t="s">
        <v>1725</v>
      </c>
      <c r="G629" s="6" t="s">
        <v>2259</v>
      </c>
      <c r="H629" s="7">
        <v>8</v>
      </c>
      <c r="I629" s="8">
        <v>8</v>
      </c>
      <c r="J629" s="2">
        <f t="shared" si="45"/>
        <v>8</v>
      </c>
      <c r="K629" s="7">
        <v>7</v>
      </c>
      <c r="L629" s="8">
        <v>4.5</v>
      </c>
      <c r="M629" s="2">
        <f t="shared" si="46"/>
        <v>5.5</v>
      </c>
      <c r="N629" s="8">
        <v>8</v>
      </c>
      <c r="O629" s="8">
        <v>9</v>
      </c>
      <c r="P629" s="2">
        <f t="shared" si="47"/>
        <v>8.6</v>
      </c>
      <c r="Q629" s="2">
        <f t="shared" si="48"/>
        <v>7.6</v>
      </c>
      <c r="R629" s="8" t="str">
        <f>VLOOKUP(Q629,Sheet1!$A$1:$B$10,2,1)</f>
        <v>Khá</v>
      </c>
      <c r="S629" s="8" t="str">
        <f t="shared" si="49"/>
        <v>Đạt</v>
      </c>
      <c r="T629" s="45"/>
    </row>
    <row r="630" spans="1:20" ht="24" customHeight="1" x14ac:dyDescent="0.25">
      <c r="A630" s="42">
        <v>620</v>
      </c>
      <c r="B630" s="3" t="s">
        <v>1726</v>
      </c>
      <c r="C630" s="4" t="s">
        <v>1727</v>
      </c>
      <c r="D630" s="4" t="s">
        <v>1607</v>
      </c>
      <c r="E630" s="3" t="s">
        <v>1638</v>
      </c>
      <c r="F630" s="5" t="s">
        <v>1728</v>
      </c>
      <c r="G630" s="6" t="s">
        <v>2266</v>
      </c>
      <c r="H630" s="7">
        <v>6</v>
      </c>
      <c r="I630" s="8">
        <v>8</v>
      </c>
      <c r="J630" s="2">
        <f t="shared" si="45"/>
        <v>7.2</v>
      </c>
      <c r="K630" s="7">
        <v>6</v>
      </c>
      <c r="L630" s="8">
        <v>7</v>
      </c>
      <c r="M630" s="2">
        <f t="shared" si="46"/>
        <v>6.6</v>
      </c>
      <c r="N630" s="8">
        <v>7</v>
      </c>
      <c r="O630" s="8">
        <v>8</v>
      </c>
      <c r="P630" s="2">
        <f t="shared" si="47"/>
        <v>7.6</v>
      </c>
      <c r="Q630" s="2">
        <f t="shared" si="48"/>
        <v>7.2</v>
      </c>
      <c r="R630" s="8" t="str">
        <f>VLOOKUP(Q630,Sheet1!$A$1:$B$10,2,1)</f>
        <v>Khá</v>
      </c>
      <c r="S630" s="8" t="str">
        <f t="shared" si="49"/>
        <v>Đạt</v>
      </c>
      <c r="T630" s="45"/>
    </row>
    <row r="631" spans="1:20" ht="24" customHeight="1" x14ac:dyDescent="0.25">
      <c r="A631" s="42">
        <v>621</v>
      </c>
      <c r="B631" s="3" t="s">
        <v>1729</v>
      </c>
      <c r="C631" s="4" t="s">
        <v>396</v>
      </c>
      <c r="D631" s="4" t="s">
        <v>1128</v>
      </c>
      <c r="E631" s="3" t="s">
        <v>1638</v>
      </c>
      <c r="F631" s="5" t="s">
        <v>989</v>
      </c>
      <c r="G631" s="6" t="s">
        <v>2257</v>
      </c>
      <c r="H631" s="7">
        <v>5</v>
      </c>
      <c r="I631" s="8">
        <v>8.5</v>
      </c>
      <c r="J631" s="2">
        <f t="shared" si="45"/>
        <v>7.1</v>
      </c>
      <c r="K631" s="7">
        <v>6</v>
      </c>
      <c r="L631" s="8">
        <v>4.5</v>
      </c>
      <c r="M631" s="2">
        <f t="shared" si="46"/>
        <v>5.0999999999999996</v>
      </c>
      <c r="N631" s="8">
        <v>7</v>
      </c>
      <c r="O631" s="8">
        <v>6</v>
      </c>
      <c r="P631" s="2">
        <f t="shared" si="47"/>
        <v>6.4</v>
      </c>
      <c r="Q631" s="2">
        <f t="shared" si="48"/>
        <v>6.3</v>
      </c>
      <c r="R631" s="8" t="str">
        <f>VLOOKUP(Q631,Sheet1!$A$1:$B$10,2,1)</f>
        <v>Trung bình</v>
      </c>
      <c r="S631" s="8" t="str">
        <f t="shared" si="49"/>
        <v>Đạt</v>
      </c>
      <c r="T631" s="45"/>
    </row>
    <row r="632" spans="1:20" ht="24" customHeight="1" x14ac:dyDescent="0.25">
      <c r="A632" s="42">
        <v>622</v>
      </c>
      <c r="B632" s="3" t="s">
        <v>1730</v>
      </c>
      <c r="C632" s="4" t="s">
        <v>1731</v>
      </c>
      <c r="D632" s="4" t="s">
        <v>803</v>
      </c>
      <c r="E632" s="3" t="s">
        <v>1638</v>
      </c>
      <c r="F632" s="5" t="s">
        <v>1691</v>
      </c>
      <c r="G632" s="6" t="s">
        <v>2276</v>
      </c>
      <c r="H632" s="7">
        <v>6</v>
      </c>
      <c r="I632" s="8">
        <v>5</v>
      </c>
      <c r="J632" s="2">
        <f t="shared" si="45"/>
        <v>5.4</v>
      </c>
      <c r="K632" s="7">
        <v>7</v>
      </c>
      <c r="L632" s="8">
        <v>6.5</v>
      </c>
      <c r="M632" s="2">
        <f t="shared" si="46"/>
        <v>6.7</v>
      </c>
      <c r="N632" s="8">
        <v>7</v>
      </c>
      <c r="O632" s="8">
        <v>8</v>
      </c>
      <c r="P632" s="2">
        <f t="shared" si="47"/>
        <v>7.6</v>
      </c>
      <c r="Q632" s="2">
        <f t="shared" si="48"/>
        <v>6.5</v>
      </c>
      <c r="R632" s="8" t="str">
        <f>VLOOKUP(Q632,Sheet1!$A$1:$B$10,2,1)</f>
        <v>Trung bình</v>
      </c>
      <c r="S632" s="8" t="str">
        <f t="shared" si="49"/>
        <v>Đạt</v>
      </c>
      <c r="T632" s="45"/>
    </row>
    <row r="633" spans="1:20" ht="24" customHeight="1" x14ac:dyDescent="0.25">
      <c r="A633" s="42">
        <v>623</v>
      </c>
      <c r="B633" s="3" t="s">
        <v>1732</v>
      </c>
      <c r="C633" s="4" t="s">
        <v>275</v>
      </c>
      <c r="D633" s="4" t="s">
        <v>803</v>
      </c>
      <c r="E633" s="3" t="s">
        <v>1638</v>
      </c>
      <c r="F633" s="5" t="s">
        <v>1214</v>
      </c>
      <c r="G633" s="6" t="s">
        <v>2260</v>
      </c>
      <c r="H633" s="7">
        <v>6</v>
      </c>
      <c r="I633" s="8">
        <v>6.5</v>
      </c>
      <c r="J633" s="2">
        <f t="shared" si="45"/>
        <v>6.3</v>
      </c>
      <c r="K633" s="7">
        <v>7</v>
      </c>
      <c r="L633" s="8">
        <v>4</v>
      </c>
      <c r="M633" s="2">
        <f t="shared" si="46"/>
        <v>5.2</v>
      </c>
      <c r="N633" s="8">
        <v>7</v>
      </c>
      <c r="O633" s="8">
        <v>5</v>
      </c>
      <c r="P633" s="2">
        <f t="shared" si="47"/>
        <v>5.8</v>
      </c>
      <c r="Q633" s="2">
        <f t="shared" si="48"/>
        <v>5.8</v>
      </c>
      <c r="R633" s="8" t="str">
        <f>VLOOKUP(Q633,Sheet1!$A$1:$B$10,2,1)</f>
        <v>Trung bình</v>
      </c>
      <c r="S633" s="8" t="str">
        <f t="shared" si="49"/>
        <v>Đạt</v>
      </c>
      <c r="T633" s="45"/>
    </row>
    <row r="634" spans="1:20" ht="24" customHeight="1" x14ac:dyDescent="0.25">
      <c r="A634" s="42">
        <v>624</v>
      </c>
      <c r="B634" s="3" t="s">
        <v>1733</v>
      </c>
      <c r="C634" s="4" t="s">
        <v>1734</v>
      </c>
      <c r="D634" s="4" t="s">
        <v>1735</v>
      </c>
      <c r="E634" s="3" t="s">
        <v>1638</v>
      </c>
      <c r="F634" s="5" t="s">
        <v>1647</v>
      </c>
      <c r="G634" s="6" t="s">
        <v>2261</v>
      </c>
      <c r="H634" s="7">
        <v>6</v>
      </c>
      <c r="I634" s="8">
        <v>6.5</v>
      </c>
      <c r="J634" s="2">
        <f t="shared" si="45"/>
        <v>6.3</v>
      </c>
      <c r="K634" s="7">
        <v>8</v>
      </c>
      <c r="L634" s="8">
        <v>6.5</v>
      </c>
      <c r="M634" s="2">
        <f t="shared" si="46"/>
        <v>7.1</v>
      </c>
      <c r="N634" s="8">
        <v>8</v>
      </c>
      <c r="O634" s="8">
        <v>7</v>
      </c>
      <c r="P634" s="2">
        <f t="shared" si="47"/>
        <v>7.4</v>
      </c>
      <c r="Q634" s="2">
        <f t="shared" si="48"/>
        <v>6.9</v>
      </c>
      <c r="R634" s="8" t="str">
        <f>VLOOKUP(Q634,Sheet1!$A$1:$B$10,2,1)</f>
        <v>Trung bình</v>
      </c>
      <c r="S634" s="8" t="str">
        <f t="shared" si="49"/>
        <v>Đạt</v>
      </c>
      <c r="T634" s="45"/>
    </row>
    <row r="635" spans="1:20" ht="24" customHeight="1" x14ac:dyDescent="0.25">
      <c r="A635" s="42">
        <v>625</v>
      </c>
      <c r="B635" s="3" t="s">
        <v>1736</v>
      </c>
      <c r="C635" s="4" t="s">
        <v>872</v>
      </c>
      <c r="D635" s="4" t="s">
        <v>1737</v>
      </c>
      <c r="E635" s="3" t="s">
        <v>1638</v>
      </c>
      <c r="F635" s="5" t="s">
        <v>1713</v>
      </c>
      <c r="G635" s="6" t="s">
        <v>2257</v>
      </c>
      <c r="H635" s="7">
        <v>6</v>
      </c>
      <c r="I635" s="8">
        <v>5</v>
      </c>
      <c r="J635" s="2">
        <f t="shared" si="45"/>
        <v>5.4</v>
      </c>
      <c r="K635" s="7">
        <v>7</v>
      </c>
      <c r="L635" s="8">
        <v>6</v>
      </c>
      <c r="M635" s="2">
        <f t="shared" si="46"/>
        <v>6.4</v>
      </c>
      <c r="N635" s="8">
        <v>7</v>
      </c>
      <c r="O635" s="8">
        <v>7</v>
      </c>
      <c r="P635" s="2">
        <f t="shared" si="47"/>
        <v>7</v>
      </c>
      <c r="Q635" s="2">
        <f t="shared" si="48"/>
        <v>6.2</v>
      </c>
      <c r="R635" s="8" t="str">
        <f>VLOOKUP(Q635,Sheet1!$A$1:$B$10,2,1)</f>
        <v>Trung bình</v>
      </c>
      <c r="S635" s="8" t="str">
        <f t="shared" si="49"/>
        <v>Đạt</v>
      </c>
      <c r="T635" s="45"/>
    </row>
    <row r="636" spans="1:20" ht="24" customHeight="1" x14ac:dyDescent="0.25">
      <c r="A636" s="42">
        <v>626</v>
      </c>
      <c r="B636" s="3" t="s">
        <v>1738</v>
      </c>
      <c r="C636" s="4" t="s">
        <v>1739</v>
      </c>
      <c r="D636" s="4" t="s">
        <v>1144</v>
      </c>
      <c r="E636" s="3" t="s">
        <v>1638</v>
      </c>
      <c r="F636" s="5" t="s">
        <v>1740</v>
      </c>
      <c r="G636" s="6" t="s">
        <v>2258</v>
      </c>
      <c r="H636" s="7">
        <v>7</v>
      </c>
      <c r="I636" s="8">
        <v>8</v>
      </c>
      <c r="J636" s="2">
        <f t="shared" si="45"/>
        <v>7.6</v>
      </c>
      <c r="K636" s="7">
        <v>6</v>
      </c>
      <c r="L636" s="8">
        <v>6.5</v>
      </c>
      <c r="M636" s="2">
        <f t="shared" si="46"/>
        <v>6.3</v>
      </c>
      <c r="N636" s="8">
        <v>9</v>
      </c>
      <c r="O636" s="8">
        <v>5</v>
      </c>
      <c r="P636" s="2">
        <f t="shared" si="47"/>
        <v>6.6</v>
      </c>
      <c r="Q636" s="2">
        <f t="shared" si="48"/>
        <v>6.9</v>
      </c>
      <c r="R636" s="8" t="str">
        <f>VLOOKUP(Q636,Sheet1!$A$1:$B$10,2,1)</f>
        <v>Trung bình</v>
      </c>
      <c r="S636" s="8" t="str">
        <f t="shared" si="49"/>
        <v>Đạt</v>
      </c>
      <c r="T636" s="45"/>
    </row>
    <row r="637" spans="1:20" ht="24" customHeight="1" x14ac:dyDescent="0.25">
      <c r="A637" s="42">
        <v>627</v>
      </c>
      <c r="B637" s="3" t="s">
        <v>1741</v>
      </c>
      <c r="C637" s="4" t="s">
        <v>1742</v>
      </c>
      <c r="D637" s="4" t="s">
        <v>313</v>
      </c>
      <c r="E637" s="3" t="s">
        <v>1638</v>
      </c>
      <c r="F637" s="5" t="s">
        <v>1422</v>
      </c>
      <c r="G637" s="6" t="s">
        <v>2266</v>
      </c>
      <c r="H637" s="7">
        <v>6</v>
      </c>
      <c r="I637" s="8">
        <v>4.5</v>
      </c>
      <c r="J637" s="2">
        <f t="shared" si="45"/>
        <v>5.0999999999999996</v>
      </c>
      <c r="K637" s="7">
        <v>6</v>
      </c>
      <c r="L637" s="8">
        <v>6</v>
      </c>
      <c r="M637" s="2">
        <f t="shared" si="46"/>
        <v>6</v>
      </c>
      <c r="N637" s="8">
        <v>7</v>
      </c>
      <c r="O637" s="8">
        <v>8</v>
      </c>
      <c r="P637" s="2">
        <f t="shared" si="47"/>
        <v>7.6</v>
      </c>
      <c r="Q637" s="2">
        <f t="shared" si="48"/>
        <v>6.2</v>
      </c>
      <c r="R637" s="8" t="str">
        <f>VLOOKUP(Q637,Sheet1!$A$1:$B$10,2,1)</f>
        <v>Trung bình</v>
      </c>
      <c r="S637" s="8" t="str">
        <f t="shared" si="49"/>
        <v>Đạt</v>
      </c>
      <c r="T637" s="45"/>
    </row>
    <row r="638" spans="1:20" ht="24" customHeight="1" x14ac:dyDescent="0.25">
      <c r="A638" s="42">
        <v>628</v>
      </c>
      <c r="B638" s="3" t="s">
        <v>1743</v>
      </c>
      <c r="C638" s="4" t="s">
        <v>379</v>
      </c>
      <c r="D638" s="4" t="s">
        <v>454</v>
      </c>
      <c r="E638" s="3" t="s">
        <v>1638</v>
      </c>
      <c r="F638" s="5" t="s">
        <v>1744</v>
      </c>
      <c r="G638" s="6" t="s">
        <v>2256</v>
      </c>
      <c r="H638" s="7">
        <v>6</v>
      </c>
      <c r="I638" s="8">
        <v>5.5</v>
      </c>
      <c r="J638" s="2">
        <f t="shared" si="45"/>
        <v>5.7</v>
      </c>
      <c r="K638" s="7">
        <v>6</v>
      </c>
      <c r="L638" s="8">
        <v>6.5</v>
      </c>
      <c r="M638" s="2">
        <f t="shared" si="46"/>
        <v>6.3</v>
      </c>
      <c r="N638" s="8">
        <v>9</v>
      </c>
      <c r="O638" s="8">
        <v>6</v>
      </c>
      <c r="P638" s="2">
        <f t="shared" si="47"/>
        <v>7.2</v>
      </c>
      <c r="Q638" s="2">
        <f t="shared" si="48"/>
        <v>6.4</v>
      </c>
      <c r="R638" s="8" t="str">
        <f>VLOOKUP(Q638,Sheet1!$A$1:$B$10,2,1)</f>
        <v>Trung bình</v>
      </c>
      <c r="S638" s="8" t="str">
        <f t="shared" si="49"/>
        <v>Đạt</v>
      </c>
      <c r="T638" s="45"/>
    </row>
    <row r="639" spans="1:20" ht="24" customHeight="1" x14ac:dyDescent="0.25">
      <c r="A639" s="42">
        <v>629</v>
      </c>
      <c r="B639" s="3" t="s">
        <v>1745</v>
      </c>
      <c r="C639" s="4" t="s">
        <v>527</v>
      </c>
      <c r="D639" s="4" t="s">
        <v>461</v>
      </c>
      <c r="E639" s="3" t="s">
        <v>1638</v>
      </c>
      <c r="F639" s="5" t="s">
        <v>1746</v>
      </c>
      <c r="G639" s="6" t="s">
        <v>2268</v>
      </c>
      <c r="H639" s="7">
        <v>7</v>
      </c>
      <c r="I639" s="8">
        <v>7.5</v>
      </c>
      <c r="J639" s="2">
        <f t="shared" si="45"/>
        <v>7.3</v>
      </c>
      <c r="K639" s="7">
        <v>7</v>
      </c>
      <c r="L639" s="8">
        <v>6.5</v>
      </c>
      <c r="M639" s="2">
        <f t="shared" si="46"/>
        <v>6.7</v>
      </c>
      <c r="N639" s="8">
        <v>7</v>
      </c>
      <c r="O639" s="8">
        <v>6</v>
      </c>
      <c r="P639" s="2">
        <f t="shared" si="47"/>
        <v>6.4</v>
      </c>
      <c r="Q639" s="2">
        <f t="shared" si="48"/>
        <v>6.8</v>
      </c>
      <c r="R639" s="8" t="str">
        <f>VLOOKUP(Q639,Sheet1!$A$1:$B$10,2,1)</f>
        <v>Trung bình</v>
      </c>
      <c r="S639" s="8" t="str">
        <f t="shared" si="49"/>
        <v>Đạt</v>
      </c>
      <c r="T639" s="45"/>
    </row>
    <row r="640" spans="1:20" ht="24" customHeight="1" x14ac:dyDescent="0.25">
      <c r="A640" s="42">
        <v>630</v>
      </c>
      <c r="B640" s="3" t="s">
        <v>1749</v>
      </c>
      <c r="C640" s="4" t="s">
        <v>237</v>
      </c>
      <c r="D640" s="4" t="s">
        <v>820</v>
      </c>
      <c r="E640" s="3" t="s">
        <v>1638</v>
      </c>
      <c r="F640" s="5" t="s">
        <v>776</v>
      </c>
      <c r="G640" s="6" t="s">
        <v>2257</v>
      </c>
      <c r="H640" s="7">
        <v>7</v>
      </c>
      <c r="I640" s="8">
        <v>4.5</v>
      </c>
      <c r="J640" s="2">
        <f t="shared" si="45"/>
        <v>5.5</v>
      </c>
      <c r="K640" s="7">
        <v>5</v>
      </c>
      <c r="L640" s="8">
        <v>5.5</v>
      </c>
      <c r="M640" s="2">
        <f t="shared" si="46"/>
        <v>5.3</v>
      </c>
      <c r="N640" s="8">
        <v>9</v>
      </c>
      <c r="O640" s="8">
        <v>5</v>
      </c>
      <c r="P640" s="2">
        <f t="shared" si="47"/>
        <v>6.6</v>
      </c>
      <c r="Q640" s="2">
        <f t="shared" si="48"/>
        <v>5.8</v>
      </c>
      <c r="R640" s="8" t="str">
        <f>VLOOKUP(Q640,Sheet1!$A$1:$B$10,2,1)</f>
        <v>Trung bình</v>
      </c>
      <c r="S640" s="8" t="str">
        <f t="shared" si="49"/>
        <v>Đạt</v>
      </c>
      <c r="T640" s="45"/>
    </row>
    <row r="641" spans="1:20" ht="24" customHeight="1" x14ac:dyDescent="0.25">
      <c r="A641" s="42">
        <v>631</v>
      </c>
      <c r="B641" s="3" t="s">
        <v>1750</v>
      </c>
      <c r="C641" s="4" t="s">
        <v>1751</v>
      </c>
      <c r="D641" s="4" t="s">
        <v>26</v>
      </c>
      <c r="E641" s="3" t="s">
        <v>1752</v>
      </c>
      <c r="F641" s="5" t="s">
        <v>1636</v>
      </c>
      <c r="G641" s="6" t="s">
        <v>2254</v>
      </c>
      <c r="H641" s="7">
        <v>5</v>
      </c>
      <c r="I641" s="8">
        <v>6.5</v>
      </c>
      <c r="J641" s="2">
        <f t="shared" si="45"/>
        <v>5.9</v>
      </c>
      <c r="K641" s="7">
        <v>6</v>
      </c>
      <c r="L641" s="8">
        <v>6</v>
      </c>
      <c r="M641" s="2">
        <f t="shared" si="46"/>
        <v>6</v>
      </c>
      <c r="N641" s="8">
        <v>8</v>
      </c>
      <c r="O641" s="8">
        <v>9</v>
      </c>
      <c r="P641" s="2">
        <f t="shared" si="47"/>
        <v>8.6</v>
      </c>
      <c r="Q641" s="2">
        <f t="shared" si="48"/>
        <v>6.9</v>
      </c>
      <c r="R641" s="8" t="str">
        <f>VLOOKUP(Q641,Sheet1!$A$1:$B$10,2,1)</f>
        <v>Trung bình</v>
      </c>
      <c r="S641" s="8" t="str">
        <f t="shared" si="49"/>
        <v>Đạt</v>
      </c>
      <c r="T641" s="45"/>
    </row>
    <row r="642" spans="1:20" ht="24" customHeight="1" x14ac:dyDescent="0.25">
      <c r="A642" s="42">
        <v>632</v>
      </c>
      <c r="B642" s="3" t="s">
        <v>1818</v>
      </c>
      <c r="C642" s="56" t="s">
        <v>165</v>
      </c>
      <c r="D642" s="56" t="s">
        <v>26</v>
      </c>
      <c r="E642" s="3" t="s">
        <v>1752</v>
      </c>
      <c r="F642" s="5" t="s">
        <v>1819</v>
      </c>
      <c r="G642" s="6" t="s">
        <v>2272</v>
      </c>
      <c r="H642" s="7">
        <v>5</v>
      </c>
      <c r="I642" s="8">
        <v>5</v>
      </c>
      <c r="J642" s="2">
        <f t="shared" si="45"/>
        <v>5</v>
      </c>
      <c r="K642" s="7">
        <v>8</v>
      </c>
      <c r="L642" s="8">
        <v>3.5</v>
      </c>
      <c r="M642" s="2">
        <f t="shared" si="46"/>
        <v>5.3</v>
      </c>
      <c r="N642" s="8">
        <v>6</v>
      </c>
      <c r="O642" s="8">
        <v>7</v>
      </c>
      <c r="P642" s="2">
        <f t="shared" si="47"/>
        <v>6.6</v>
      </c>
      <c r="Q642" s="2">
        <f t="shared" si="48"/>
        <v>5.6</v>
      </c>
      <c r="R642" s="8" t="str">
        <f>VLOOKUP(Q642,Sheet1!$A$1:$B$10,2,1)</f>
        <v>Trung bình</v>
      </c>
      <c r="S642" s="8" t="str">
        <f t="shared" si="49"/>
        <v>Đạt</v>
      </c>
      <c r="T642" s="45"/>
    </row>
    <row r="643" spans="1:20" ht="24" customHeight="1" x14ac:dyDescent="0.25">
      <c r="A643" s="42">
        <v>633</v>
      </c>
      <c r="B643" s="3" t="s">
        <v>1754</v>
      </c>
      <c r="C643" s="4" t="s">
        <v>78</v>
      </c>
      <c r="D643" s="4" t="s">
        <v>504</v>
      </c>
      <c r="E643" s="3" t="s">
        <v>1752</v>
      </c>
      <c r="F643" s="5" t="s">
        <v>776</v>
      </c>
      <c r="G643" s="6" t="s">
        <v>2256</v>
      </c>
      <c r="H643" s="7">
        <v>6</v>
      </c>
      <c r="I643" s="8">
        <v>5.5</v>
      </c>
      <c r="J643" s="2">
        <f t="shared" si="45"/>
        <v>5.7</v>
      </c>
      <c r="K643" s="7">
        <v>6</v>
      </c>
      <c r="L643" s="8">
        <v>6</v>
      </c>
      <c r="M643" s="2">
        <f t="shared" si="46"/>
        <v>6</v>
      </c>
      <c r="N643" s="8">
        <v>8</v>
      </c>
      <c r="O643" s="8">
        <v>5</v>
      </c>
      <c r="P643" s="2">
        <f t="shared" si="47"/>
        <v>6.2</v>
      </c>
      <c r="Q643" s="2">
        <f t="shared" si="48"/>
        <v>5.9</v>
      </c>
      <c r="R643" s="8" t="str">
        <f>VLOOKUP(Q643,Sheet1!$A$1:$B$10,2,1)</f>
        <v>Trung bình</v>
      </c>
      <c r="S643" s="8" t="str">
        <f t="shared" si="49"/>
        <v>Đạt</v>
      </c>
      <c r="T643" s="45"/>
    </row>
    <row r="644" spans="1:20" ht="24" customHeight="1" x14ac:dyDescent="0.25">
      <c r="A644" s="42">
        <v>634</v>
      </c>
      <c r="B644" s="3" t="s">
        <v>1755</v>
      </c>
      <c r="C644" s="4" t="s">
        <v>1756</v>
      </c>
      <c r="D644" s="4" t="s">
        <v>75</v>
      </c>
      <c r="E644" s="3" t="s">
        <v>1752</v>
      </c>
      <c r="F644" s="5" t="s">
        <v>1757</v>
      </c>
      <c r="G644" s="6" t="s">
        <v>2258</v>
      </c>
      <c r="H644" s="7">
        <v>5</v>
      </c>
      <c r="I644" s="8">
        <v>7.5</v>
      </c>
      <c r="J644" s="2">
        <f t="shared" si="45"/>
        <v>6.5</v>
      </c>
      <c r="K644" s="7">
        <v>6</v>
      </c>
      <c r="L644" s="8">
        <v>6.5</v>
      </c>
      <c r="M644" s="2">
        <f t="shared" si="46"/>
        <v>6.3</v>
      </c>
      <c r="N644" s="8">
        <v>9</v>
      </c>
      <c r="O644" s="8">
        <v>5</v>
      </c>
      <c r="P644" s="2">
        <f t="shared" si="47"/>
        <v>6.6</v>
      </c>
      <c r="Q644" s="2">
        <f t="shared" si="48"/>
        <v>6.4</v>
      </c>
      <c r="R644" s="8" t="str">
        <f>VLOOKUP(Q644,Sheet1!$A$1:$B$10,2,1)</f>
        <v>Trung bình</v>
      </c>
      <c r="S644" s="8" t="str">
        <f t="shared" si="49"/>
        <v>Đạt</v>
      </c>
      <c r="T644" s="45"/>
    </row>
    <row r="645" spans="1:20" ht="24" customHeight="1" x14ac:dyDescent="0.25">
      <c r="A645" s="42">
        <v>635</v>
      </c>
      <c r="B645" s="3" t="s">
        <v>1753</v>
      </c>
      <c r="C645" s="4" t="s">
        <v>37</v>
      </c>
      <c r="D645" s="4" t="s">
        <v>52</v>
      </c>
      <c r="E645" s="3" t="s">
        <v>1752</v>
      </c>
      <c r="F645" s="5" t="s">
        <v>46</v>
      </c>
      <c r="G645" s="6" t="s">
        <v>2280</v>
      </c>
      <c r="H645" s="7">
        <v>8</v>
      </c>
      <c r="I645" s="8">
        <v>5</v>
      </c>
      <c r="J645" s="2">
        <f t="shared" si="45"/>
        <v>6.2</v>
      </c>
      <c r="K645" s="7">
        <v>5</v>
      </c>
      <c r="L645" s="8">
        <v>6</v>
      </c>
      <c r="M645" s="2">
        <f t="shared" si="46"/>
        <v>5.6</v>
      </c>
      <c r="N645" s="8">
        <v>10</v>
      </c>
      <c r="O645" s="8">
        <v>5</v>
      </c>
      <c r="P645" s="2">
        <f t="shared" si="47"/>
        <v>7</v>
      </c>
      <c r="Q645" s="2">
        <f t="shared" si="48"/>
        <v>6.3</v>
      </c>
      <c r="R645" s="8" t="str">
        <f>VLOOKUP(Q645,Sheet1!$A$1:$B$10,2,1)</f>
        <v>Trung bình</v>
      </c>
      <c r="S645" s="8" t="str">
        <f t="shared" si="49"/>
        <v>Đạt</v>
      </c>
      <c r="T645" s="45"/>
    </row>
    <row r="646" spans="1:20" ht="24" customHeight="1" x14ac:dyDescent="0.25">
      <c r="A646" s="42">
        <v>636</v>
      </c>
      <c r="B646" s="3" t="s">
        <v>1758</v>
      </c>
      <c r="C646" s="4" t="s">
        <v>1759</v>
      </c>
      <c r="D646" s="4" t="s">
        <v>93</v>
      </c>
      <c r="E646" s="3" t="s">
        <v>1752</v>
      </c>
      <c r="F646" s="5" t="s">
        <v>739</v>
      </c>
      <c r="G646" s="6" t="s">
        <v>2299</v>
      </c>
      <c r="H646" s="7">
        <v>7</v>
      </c>
      <c r="I646" s="8">
        <v>5</v>
      </c>
      <c r="J646" s="2">
        <f t="shared" si="45"/>
        <v>5.8</v>
      </c>
      <c r="K646" s="7">
        <v>7</v>
      </c>
      <c r="L646" s="8">
        <v>6.5</v>
      </c>
      <c r="M646" s="2">
        <f t="shared" si="46"/>
        <v>6.7</v>
      </c>
      <c r="N646" s="8">
        <v>8</v>
      </c>
      <c r="O646" s="8">
        <v>9</v>
      </c>
      <c r="P646" s="2">
        <f t="shared" si="47"/>
        <v>8.6</v>
      </c>
      <c r="Q646" s="2">
        <f t="shared" si="48"/>
        <v>7</v>
      </c>
      <c r="R646" s="8" t="str">
        <f>VLOOKUP(Q646,Sheet1!$A$1:$B$10,2,1)</f>
        <v>Khá</v>
      </c>
      <c r="S646" s="8" t="str">
        <f t="shared" si="49"/>
        <v>Đạt</v>
      </c>
      <c r="T646" s="45"/>
    </row>
    <row r="647" spans="1:20" ht="24" customHeight="1" x14ac:dyDescent="0.25">
      <c r="A647" s="42">
        <v>637</v>
      </c>
      <c r="B647" s="3" t="s">
        <v>1760</v>
      </c>
      <c r="C647" s="4" t="s">
        <v>212</v>
      </c>
      <c r="D647" s="4" t="s">
        <v>1761</v>
      </c>
      <c r="E647" s="3" t="s">
        <v>1752</v>
      </c>
      <c r="F647" s="5" t="s">
        <v>1762</v>
      </c>
      <c r="G647" s="6" t="s">
        <v>2257</v>
      </c>
      <c r="H647" s="7">
        <v>6</v>
      </c>
      <c r="I647" s="8">
        <v>7</v>
      </c>
      <c r="J647" s="2">
        <f t="shared" si="45"/>
        <v>6.6</v>
      </c>
      <c r="K647" s="7">
        <v>8</v>
      </c>
      <c r="L647" s="8">
        <v>6</v>
      </c>
      <c r="M647" s="2">
        <f t="shared" si="46"/>
        <v>6.8</v>
      </c>
      <c r="N647" s="8">
        <v>9</v>
      </c>
      <c r="O647" s="8">
        <v>6</v>
      </c>
      <c r="P647" s="2">
        <f t="shared" si="47"/>
        <v>7.2</v>
      </c>
      <c r="Q647" s="2">
        <f t="shared" si="48"/>
        <v>6.8</v>
      </c>
      <c r="R647" s="8" t="str">
        <f>VLOOKUP(Q647,Sheet1!$A$1:$B$10,2,1)</f>
        <v>Trung bình</v>
      </c>
      <c r="S647" s="8" t="str">
        <f t="shared" si="49"/>
        <v>Đạt</v>
      </c>
      <c r="T647" s="45"/>
    </row>
    <row r="648" spans="1:20" ht="24" customHeight="1" x14ac:dyDescent="0.25">
      <c r="A648" s="42">
        <v>638</v>
      </c>
      <c r="B648" s="3" t="s">
        <v>1763</v>
      </c>
      <c r="C648" s="4" t="s">
        <v>1014</v>
      </c>
      <c r="D648" s="4" t="s">
        <v>747</v>
      </c>
      <c r="E648" s="3" t="s">
        <v>1752</v>
      </c>
      <c r="F648" s="5" t="s">
        <v>1764</v>
      </c>
      <c r="G648" s="6" t="s">
        <v>2256</v>
      </c>
      <c r="H648" s="7">
        <v>6</v>
      </c>
      <c r="I648" s="8">
        <v>7.5</v>
      </c>
      <c r="J648" s="2">
        <f t="shared" si="45"/>
        <v>6.9</v>
      </c>
      <c r="K648" s="7">
        <v>6</v>
      </c>
      <c r="L648" s="8">
        <v>6</v>
      </c>
      <c r="M648" s="2">
        <f t="shared" si="46"/>
        <v>6</v>
      </c>
      <c r="N648" s="8">
        <v>9</v>
      </c>
      <c r="O648" s="8">
        <v>7</v>
      </c>
      <c r="P648" s="2">
        <f t="shared" si="47"/>
        <v>7.8</v>
      </c>
      <c r="Q648" s="2">
        <f t="shared" si="48"/>
        <v>7</v>
      </c>
      <c r="R648" s="8" t="str">
        <f>VLOOKUP(Q648,Sheet1!$A$1:$B$10,2,1)</f>
        <v>Khá</v>
      </c>
      <c r="S648" s="8" t="str">
        <f t="shared" si="49"/>
        <v>Đạt</v>
      </c>
      <c r="T648" s="45"/>
    </row>
    <row r="649" spans="1:20" ht="24" customHeight="1" x14ac:dyDescent="0.25">
      <c r="A649" s="42">
        <v>639</v>
      </c>
      <c r="B649" s="3" t="s">
        <v>1765</v>
      </c>
      <c r="C649" s="4"/>
      <c r="D649" s="4" t="s">
        <v>1766</v>
      </c>
      <c r="E649" s="3" t="s">
        <v>1752</v>
      </c>
      <c r="F649" s="5" t="s">
        <v>1525</v>
      </c>
      <c r="G649" s="6" t="s">
        <v>2273</v>
      </c>
      <c r="H649" s="7">
        <v>5</v>
      </c>
      <c r="I649" s="8">
        <v>8</v>
      </c>
      <c r="J649" s="2">
        <f t="shared" si="45"/>
        <v>6.8</v>
      </c>
      <c r="K649" s="7">
        <v>3</v>
      </c>
      <c r="L649" s="8">
        <v>9</v>
      </c>
      <c r="M649" s="2">
        <f t="shared" si="46"/>
        <v>6.6</v>
      </c>
      <c r="N649" s="8">
        <v>9</v>
      </c>
      <c r="O649" s="8">
        <v>6</v>
      </c>
      <c r="P649" s="2">
        <f t="shared" si="47"/>
        <v>7.2</v>
      </c>
      <c r="Q649" s="2">
        <f t="shared" si="48"/>
        <v>6.9</v>
      </c>
      <c r="R649" s="8" t="str">
        <f>VLOOKUP(Q649,Sheet1!$A$1:$B$10,2,1)</f>
        <v>Trung bình</v>
      </c>
      <c r="S649" s="8" t="str">
        <f t="shared" si="49"/>
        <v>Đạt</v>
      </c>
      <c r="T649" s="45"/>
    </row>
    <row r="650" spans="1:20" ht="24" customHeight="1" x14ac:dyDescent="0.25">
      <c r="A650" s="42">
        <v>640</v>
      </c>
      <c r="B650" s="3" t="s">
        <v>1767</v>
      </c>
      <c r="C650" s="4" t="s">
        <v>1768</v>
      </c>
      <c r="D650" s="4" t="s">
        <v>1293</v>
      </c>
      <c r="E650" s="3" t="s">
        <v>1752</v>
      </c>
      <c r="F650" s="5" t="s">
        <v>1769</v>
      </c>
      <c r="G650" s="6" t="s">
        <v>2265</v>
      </c>
      <c r="H650" s="7">
        <v>7</v>
      </c>
      <c r="I650" s="8">
        <v>7</v>
      </c>
      <c r="J650" s="2">
        <f t="shared" si="45"/>
        <v>7</v>
      </c>
      <c r="K650" s="7">
        <v>6</v>
      </c>
      <c r="L650" s="8">
        <v>7.5</v>
      </c>
      <c r="M650" s="2">
        <f t="shared" si="46"/>
        <v>6.9</v>
      </c>
      <c r="N650" s="8">
        <v>9</v>
      </c>
      <c r="O650" s="8">
        <v>9</v>
      </c>
      <c r="P650" s="2">
        <f t="shared" si="47"/>
        <v>9</v>
      </c>
      <c r="Q650" s="2">
        <f t="shared" si="48"/>
        <v>7.7</v>
      </c>
      <c r="R650" s="8" t="str">
        <f>VLOOKUP(Q650,Sheet1!$A$1:$B$10,2,1)</f>
        <v>Khá</v>
      </c>
      <c r="S650" s="8" t="str">
        <f t="shared" si="49"/>
        <v>Đạt</v>
      </c>
      <c r="T650" s="45"/>
    </row>
    <row r="651" spans="1:20" ht="24" customHeight="1" x14ac:dyDescent="0.25">
      <c r="A651" s="42">
        <v>641</v>
      </c>
      <c r="B651" s="3" t="s">
        <v>1770</v>
      </c>
      <c r="C651" s="4" t="s">
        <v>78</v>
      </c>
      <c r="D651" s="4" t="s">
        <v>1078</v>
      </c>
      <c r="E651" s="3" t="s">
        <v>1752</v>
      </c>
      <c r="F651" s="5" t="s">
        <v>1771</v>
      </c>
      <c r="G651" s="6" t="s">
        <v>2291</v>
      </c>
      <c r="H651" s="7">
        <v>7</v>
      </c>
      <c r="I651" s="8">
        <v>5</v>
      </c>
      <c r="J651" s="2">
        <f t="shared" ref="J651:J714" si="50">ROUND(SUMPRODUCT($H$9:$I$9,H651:I651),1)</f>
        <v>5.8</v>
      </c>
      <c r="K651" s="7">
        <v>7</v>
      </c>
      <c r="L651" s="8">
        <v>5</v>
      </c>
      <c r="M651" s="2">
        <f t="shared" ref="M651:M714" si="51">ROUND(SUMPRODUCT($K$9:$L$9,K651:L651),1)</f>
        <v>5.8</v>
      </c>
      <c r="N651" s="8">
        <v>5</v>
      </c>
      <c r="O651" s="8">
        <v>9</v>
      </c>
      <c r="P651" s="2">
        <f t="shared" ref="P651:P714" si="52">ROUND(SUMPRODUCT($N$9:$O$9,N651:O651),1)</f>
        <v>7.4</v>
      </c>
      <c r="Q651" s="2">
        <f t="shared" si="48"/>
        <v>6.4</v>
      </c>
      <c r="R651" s="8" t="str">
        <f>VLOOKUP(Q651,Sheet1!$A$1:$B$10,2,1)</f>
        <v>Trung bình</v>
      </c>
      <c r="S651" s="8" t="str">
        <f t="shared" si="49"/>
        <v>Đạt</v>
      </c>
      <c r="T651" s="45"/>
    </row>
    <row r="652" spans="1:20" ht="24" customHeight="1" x14ac:dyDescent="0.25">
      <c r="A652" s="42">
        <v>642</v>
      </c>
      <c r="B652" s="3" t="s">
        <v>1772</v>
      </c>
      <c r="C652" s="4" t="s">
        <v>1773</v>
      </c>
      <c r="D652" s="4" t="s">
        <v>539</v>
      </c>
      <c r="E652" s="3" t="s">
        <v>1752</v>
      </c>
      <c r="F652" s="5" t="s">
        <v>1774</v>
      </c>
      <c r="G652" s="6" t="s">
        <v>2263</v>
      </c>
      <c r="H652" s="7">
        <v>6</v>
      </c>
      <c r="I652" s="8">
        <v>7.5</v>
      </c>
      <c r="J652" s="2">
        <f t="shared" si="50"/>
        <v>6.9</v>
      </c>
      <c r="K652" s="7">
        <v>7</v>
      </c>
      <c r="L652" s="8">
        <v>6</v>
      </c>
      <c r="M652" s="2">
        <f t="shared" si="51"/>
        <v>6.4</v>
      </c>
      <c r="N652" s="8">
        <v>9</v>
      </c>
      <c r="O652" s="8">
        <v>8</v>
      </c>
      <c r="P652" s="2">
        <f t="shared" si="52"/>
        <v>8.4</v>
      </c>
      <c r="Q652" s="2">
        <f t="shared" ref="Q652:Q715" si="53">TRUNC(SUMPRODUCT(H652:P652,$H$10:$P$10)/SUM($H$10:$P$10),1)</f>
        <v>7.3</v>
      </c>
      <c r="R652" s="8" t="str">
        <f>VLOOKUP(Q652,Sheet1!$A$1:$B$10,2,1)</f>
        <v>Khá</v>
      </c>
      <c r="S652" s="8" t="str">
        <f t="shared" ref="S652:S715" si="54">IF(AND(MIN(J652,M652,P652)&gt;=4,Q652&gt;=5),"Đạt","Không Đạt")</f>
        <v>Đạt</v>
      </c>
      <c r="T652" s="45"/>
    </row>
    <row r="653" spans="1:20" ht="24" customHeight="1" x14ac:dyDescent="0.25">
      <c r="A653" s="42">
        <v>643</v>
      </c>
      <c r="B653" s="3" t="s">
        <v>1775</v>
      </c>
      <c r="C653" s="4" t="s">
        <v>1748</v>
      </c>
      <c r="D653" s="4" t="s">
        <v>1776</v>
      </c>
      <c r="E653" s="3" t="s">
        <v>1752</v>
      </c>
      <c r="F653" s="5" t="s">
        <v>929</v>
      </c>
      <c r="G653" s="6" t="s">
        <v>2273</v>
      </c>
      <c r="H653" s="7">
        <v>6</v>
      </c>
      <c r="I653" s="8">
        <v>7.5</v>
      </c>
      <c r="J653" s="2">
        <f t="shared" si="50"/>
        <v>6.9</v>
      </c>
      <c r="K653" s="7">
        <v>7</v>
      </c>
      <c r="L653" s="8">
        <v>6</v>
      </c>
      <c r="M653" s="2">
        <f t="shared" si="51"/>
        <v>6.4</v>
      </c>
      <c r="N653" s="8">
        <v>7</v>
      </c>
      <c r="O653" s="8">
        <v>6</v>
      </c>
      <c r="P653" s="2">
        <f t="shared" si="52"/>
        <v>6.4</v>
      </c>
      <c r="Q653" s="2">
        <f t="shared" si="53"/>
        <v>6.5</v>
      </c>
      <c r="R653" s="8" t="str">
        <f>VLOOKUP(Q653,Sheet1!$A$1:$B$10,2,1)</f>
        <v>Trung bình</v>
      </c>
      <c r="S653" s="8" t="str">
        <f t="shared" si="54"/>
        <v>Đạt</v>
      </c>
      <c r="T653" s="45"/>
    </row>
    <row r="654" spans="1:20" ht="24" customHeight="1" x14ac:dyDescent="0.25">
      <c r="A654" s="42">
        <v>644</v>
      </c>
      <c r="B654" s="3" t="s">
        <v>1777</v>
      </c>
      <c r="C654" s="4" t="s">
        <v>1778</v>
      </c>
      <c r="D654" s="4" t="s">
        <v>228</v>
      </c>
      <c r="E654" s="3" t="s">
        <v>1752</v>
      </c>
      <c r="F654" s="5" t="s">
        <v>1779</v>
      </c>
      <c r="G654" s="6" t="s">
        <v>2271</v>
      </c>
      <c r="H654" s="7">
        <v>6</v>
      </c>
      <c r="I654" s="8">
        <v>7</v>
      </c>
      <c r="J654" s="2">
        <f t="shared" si="50"/>
        <v>6.6</v>
      </c>
      <c r="K654" s="7">
        <v>6</v>
      </c>
      <c r="L654" s="8">
        <v>6</v>
      </c>
      <c r="M654" s="2">
        <f t="shared" si="51"/>
        <v>6</v>
      </c>
      <c r="N654" s="8">
        <v>7</v>
      </c>
      <c r="O654" s="8">
        <v>7</v>
      </c>
      <c r="P654" s="2">
        <f t="shared" si="52"/>
        <v>7</v>
      </c>
      <c r="Q654" s="2">
        <f t="shared" si="53"/>
        <v>6.6</v>
      </c>
      <c r="R654" s="8" t="str">
        <f>VLOOKUP(Q654,Sheet1!$A$1:$B$10,2,1)</f>
        <v>Trung bình</v>
      </c>
      <c r="S654" s="8" t="str">
        <f t="shared" si="54"/>
        <v>Đạt</v>
      </c>
      <c r="T654" s="45"/>
    </row>
    <row r="655" spans="1:20" ht="24" customHeight="1" x14ac:dyDescent="0.25">
      <c r="A655" s="42">
        <v>645</v>
      </c>
      <c r="B655" s="3" t="s">
        <v>1780</v>
      </c>
      <c r="C655" s="4" t="s">
        <v>1781</v>
      </c>
      <c r="D655" s="4" t="s">
        <v>228</v>
      </c>
      <c r="E655" s="3" t="s">
        <v>1752</v>
      </c>
      <c r="F655" s="5" t="s">
        <v>104</v>
      </c>
      <c r="G655" s="6" t="s">
        <v>2260</v>
      </c>
      <c r="H655" s="7">
        <v>7</v>
      </c>
      <c r="I655" s="8">
        <v>6.5</v>
      </c>
      <c r="J655" s="2">
        <f t="shared" si="50"/>
        <v>6.7</v>
      </c>
      <c r="K655" s="7">
        <v>6</v>
      </c>
      <c r="L655" s="8">
        <v>5.5</v>
      </c>
      <c r="M655" s="2">
        <f t="shared" si="51"/>
        <v>5.7</v>
      </c>
      <c r="N655" s="8">
        <v>5</v>
      </c>
      <c r="O655" s="8">
        <v>5</v>
      </c>
      <c r="P655" s="2">
        <f t="shared" si="52"/>
        <v>5</v>
      </c>
      <c r="Q655" s="2">
        <f t="shared" si="53"/>
        <v>5.8</v>
      </c>
      <c r="R655" s="8" t="str">
        <f>VLOOKUP(Q655,Sheet1!$A$1:$B$10,2,1)</f>
        <v>Trung bình</v>
      </c>
      <c r="S655" s="8" t="str">
        <f t="shared" si="54"/>
        <v>Đạt</v>
      </c>
      <c r="T655" s="45"/>
    </row>
    <row r="656" spans="1:20" ht="24" customHeight="1" x14ac:dyDescent="0.25">
      <c r="A656" s="42">
        <v>646</v>
      </c>
      <c r="B656" s="3" t="s">
        <v>1782</v>
      </c>
      <c r="C656" s="4" t="s">
        <v>70</v>
      </c>
      <c r="D656" s="4" t="s">
        <v>383</v>
      </c>
      <c r="E656" s="3" t="s">
        <v>1752</v>
      </c>
      <c r="F656" s="5" t="s">
        <v>366</v>
      </c>
      <c r="G656" s="6" t="s">
        <v>2257</v>
      </c>
      <c r="H656" s="7">
        <v>6</v>
      </c>
      <c r="I656" s="8">
        <v>5</v>
      </c>
      <c r="J656" s="2">
        <f t="shared" si="50"/>
        <v>5.4</v>
      </c>
      <c r="K656" s="7">
        <v>7</v>
      </c>
      <c r="L656" s="8">
        <v>6</v>
      </c>
      <c r="M656" s="2">
        <f t="shared" si="51"/>
        <v>6.4</v>
      </c>
      <c r="N656" s="8">
        <v>7</v>
      </c>
      <c r="O656" s="8">
        <v>6</v>
      </c>
      <c r="P656" s="2">
        <f t="shared" si="52"/>
        <v>6.4</v>
      </c>
      <c r="Q656" s="2">
        <f t="shared" si="53"/>
        <v>6</v>
      </c>
      <c r="R656" s="8" t="str">
        <f>VLOOKUP(Q656,Sheet1!$A$1:$B$10,2,1)</f>
        <v>Trung bình</v>
      </c>
      <c r="S656" s="8" t="str">
        <f t="shared" si="54"/>
        <v>Đạt</v>
      </c>
      <c r="T656" s="45"/>
    </row>
    <row r="657" spans="1:20" ht="24" customHeight="1" x14ac:dyDescent="0.25">
      <c r="A657" s="42">
        <v>647</v>
      </c>
      <c r="B657" s="3" t="s">
        <v>1783</v>
      </c>
      <c r="C657" s="4" t="s">
        <v>1784</v>
      </c>
      <c r="D657" s="4" t="s">
        <v>551</v>
      </c>
      <c r="E657" s="3" t="s">
        <v>1752</v>
      </c>
      <c r="F657" s="5" t="s">
        <v>1785</v>
      </c>
      <c r="G657" s="6" t="s">
        <v>2274</v>
      </c>
      <c r="H657" s="7">
        <v>7</v>
      </c>
      <c r="I657" s="8">
        <v>8.5</v>
      </c>
      <c r="J657" s="2">
        <f t="shared" si="50"/>
        <v>7.9</v>
      </c>
      <c r="K657" s="7">
        <v>7</v>
      </c>
      <c r="L657" s="8">
        <v>5.5</v>
      </c>
      <c r="M657" s="2">
        <f t="shared" si="51"/>
        <v>6.1</v>
      </c>
      <c r="N657" s="8">
        <v>8</v>
      </c>
      <c r="O657" s="8">
        <v>6</v>
      </c>
      <c r="P657" s="2">
        <f t="shared" si="52"/>
        <v>6.8</v>
      </c>
      <c r="Q657" s="2">
        <f t="shared" si="53"/>
        <v>7</v>
      </c>
      <c r="R657" s="8" t="str">
        <f>VLOOKUP(Q657,Sheet1!$A$1:$B$10,2,1)</f>
        <v>Khá</v>
      </c>
      <c r="S657" s="8" t="str">
        <f t="shared" si="54"/>
        <v>Đạt</v>
      </c>
      <c r="T657" s="45"/>
    </row>
    <row r="658" spans="1:20" ht="24" customHeight="1" x14ac:dyDescent="0.25">
      <c r="A658" s="42">
        <v>648</v>
      </c>
      <c r="B658" s="3" t="s">
        <v>1786</v>
      </c>
      <c r="C658" s="4" t="s">
        <v>1787</v>
      </c>
      <c r="D658" s="4" t="s">
        <v>955</v>
      </c>
      <c r="E658" s="3" t="s">
        <v>1752</v>
      </c>
      <c r="F658" s="5" t="s">
        <v>1788</v>
      </c>
      <c r="G658" s="6" t="s">
        <v>2259</v>
      </c>
      <c r="H658" s="7">
        <v>5</v>
      </c>
      <c r="I658" s="8">
        <v>6.5</v>
      </c>
      <c r="J658" s="2">
        <f t="shared" si="50"/>
        <v>5.9</v>
      </c>
      <c r="K658" s="7">
        <v>6</v>
      </c>
      <c r="L658" s="8">
        <v>4.5</v>
      </c>
      <c r="M658" s="2">
        <f t="shared" si="51"/>
        <v>5.0999999999999996</v>
      </c>
      <c r="N658" s="8">
        <v>6</v>
      </c>
      <c r="O658" s="8">
        <v>8</v>
      </c>
      <c r="P658" s="2">
        <f t="shared" si="52"/>
        <v>7.2</v>
      </c>
      <c r="Q658" s="2">
        <f t="shared" si="53"/>
        <v>6.1</v>
      </c>
      <c r="R658" s="8" t="str">
        <f>VLOOKUP(Q658,Sheet1!$A$1:$B$10,2,1)</f>
        <v>Trung bình</v>
      </c>
      <c r="S658" s="8" t="str">
        <f t="shared" si="54"/>
        <v>Đạt</v>
      </c>
      <c r="T658" s="45"/>
    </row>
    <row r="659" spans="1:20" ht="24" customHeight="1" x14ac:dyDescent="0.25">
      <c r="A659" s="42">
        <v>649</v>
      </c>
      <c r="B659" s="3" t="s">
        <v>1789</v>
      </c>
      <c r="C659" s="4" t="s">
        <v>212</v>
      </c>
      <c r="D659" s="4" t="s">
        <v>870</v>
      </c>
      <c r="E659" s="3" t="s">
        <v>1752</v>
      </c>
      <c r="F659" s="5" t="s">
        <v>1790</v>
      </c>
      <c r="G659" s="6" t="s">
        <v>2272</v>
      </c>
      <c r="H659" s="7">
        <v>6</v>
      </c>
      <c r="I659" s="8">
        <v>7.5</v>
      </c>
      <c r="J659" s="2">
        <f t="shared" si="50"/>
        <v>6.9</v>
      </c>
      <c r="K659" s="7">
        <v>7</v>
      </c>
      <c r="L659" s="8">
        <v>7</v>
      </c>
      <c r="M659" s="2">
        <f t="shared" si="51"/>
        <v>7</v>
      </c>
      <c r="N659" s="8">
        <v>7</v>
      </c>
      <c r="O659" s="8">
        <v>9</v>
      </c>
      <c r="P659" s="2">
        <f t="shared" si="52"/>
        <v>8.1999999999999993</v>
      </c>
      <c r="Q659" s="2">
        <f t="shared" si="53"/>
        <v>7.4</v>
      </c>
      <c r="R659" s="8" t="str">
        <f>VLOOKUP(Q659,Sheet1!$A$1:$B$10,2,1)</f>
        <v>Khá</v>
      </c>
      <c r="S659" s="8" t="str">
        <f t="shared" si="54"/>
        <v>Đạt</v>
      </c>
      <c r="T659" s="45"/>
    </row>
    <row r="660" spans="1:20" ht="24" customHeight="1" x14ac:dyDescent="0.25">
      <c r="A660" s="42">
        <v>650</v>
      </c>
      <c r="B660" s="3" t="s">
        <v>1791</v>
      </c>
      <c r="C660" s="4" t="s">
        <v>1792</v>
      </c>
      <c r="D660" s="4" t="s">
        <v>870</v>
      </c>
      <c r="E660" s="3" t="s">
        <v>1752</v>
      </c>
      <c r="F660" s="5" t="s">
        <v>1793</v>
      </c>
      <c r="G660" s="6" t="s">
        <v>2266</v>
      </c>
      <c r="H660" s="7">
        <v>7</v>
      </c>
      <c r="I660" s="8">
        <v>9</v>
      </c>
      <c r="J660" s="2">
        <f t="shared" si="50"/>
        <v>8.1999999999999993</v>
      </c>
      <c r="K660" s="7">
        <v>6</v>
      </c>
      <c r="L660" s="8">
        <v>6</v>
      </c>
      <c r="M660" s="2">
        <f t="shared" si="51"/>
        <v>6</v>
      </c>
      <c r="N660" s="8">
        <v>7</v>
      </c>
      <c r="O660" s="8">
        <v>9</v>
      </c>
      <c r="P660" s="2">
        <f t="shared" si="52"/>
        <v>8.1999999999999993</v>
      </c>
      <c r="Q660" s="2">
        <f t="shared" si="53"/>
        <v>7.6</v>
      </c>
      <c r="R660" s="8" t="str">
        <f>VLOOKUP(Q660,Sheet1!$A$1:$B$10,2,1)</f>
        <v>Khá</v>
      </c>
      <c r="S660" s="8" t="str">
        <f t="shared" si="54"/>
        <v>Đạt</v>
      </c>
      <c r="T660" s="45"/>
    </row>
    <row r="661" spans="1:20" ht="24" customHeight="1" x14ac:dyDescent="0.25">
      <c r="A661" s="42">
        <v>651</v>
      </c>
      <c r="B661" s="3" t="s">
        <v>1794</v>
      </c>
      <c r="C661" s="4" t="s">
        <v>1795</v>
      </c>
      <c r="D661" s="4" t="s">
        <v>250</v>
      </c>
      <c r="E661" s="3" t="s">
        <v>1752</v>
      </c>
      <c r="F661" s="5" t="s">
        <v>1796</v>
      </c>
      <c r="G661" s="6" t="s">
        <v>2254</v>
      </c>
      <c r="H661" s="7">
        <v>4</v>
      </c>
      <c r="I661" s="8">
        <v>6</v>
      </c>
      <c r="J661" s="2">
        <f t="shared" si="50"/>
        <v>5.2</v>
      </c>
      <c r="K661" s="7">
        <v>6</v>
      </c>
      <c r="L661" s="8">
        <v>8.5</v>
      </c>
      <c r="M661" s="2">
        <f t="shared" si="51"/>
        <v>7.5</v>
      </c>
      <c r="N661" s="8">
        <v>6</v>
      </c>
      <c r="O661" s="8">
        <v>5</v>
      </c>
      <c r="P661" s="2">
        <f t="shared" si="52"/>
        <v>5.4</v>
      </c>
      <c r="Q661" s="2">
        <f t="shared" si="53"/>
        <v>5.8</v>
      </c>
      <c r="R661" s="8" t="str">
        <f>VLOOKUP(Q661,Sheet1!$A$1:$B$10,2,1)</f>
        <v>Trung bình</v>
      </c>
      <c r="S661" s="8" t="str">
        <f t="shared" si="54"/>
        <v>Đạt</v>
      </c>
      <c r="T661" s="45"/>
    </row>
    <row r="662" spans="1:20" ht="24" customHeight="1" x14ac:dyDescent="0.25">
      <c r="A662" s="42">
        <v>652</v>
      </c>
      <c r="B662" s="3" t="s">
        <v>1797</v>
      </c>
      <c r="C662" s="4" t="s">
        <v>37</v>
      </c>
      <c r="D662" s="4" t="s">
        <v>143</v>
      </c>
      <c r="E662" s="3" t="s">
        <v>1752</v>
      </c>
      <c r="F662" s="5" t="s">
        <v>1129</v>
      </c>
      <c r="G662" s="6" t="s">
        <v>2273</v>
      </c>
      <c r="H662" s="7">
        <v>7</v>
      </c>
      <c r="I662" s="8">
        <v>6.5</v>
      </c>
      <c r="J662" s="2">
        <f t="shared" si="50"/>
        <v>6.7</v>
      </c>
      <c r="K662" s="7">
        <v>6</v>
      </c>
      <c r="L662" s="8">
        <v>5.5</v>
      </c>
      <c r="M662" s="2">
        <f t="shared" si="51"/>
        <v>5.7</v>
      </c>
      <c r="N662" s="8">
        <v>7</v>
      </c>
      <c r="O662" s="8">
        <v>8</v>
      </c>
      <c r="P662" s="2">
        <f t="shared" si="52"/>
        <v>7.6</v>
      </c>
      <c r="Q662" s="2">
        <f t="shared" si="53"/>
        <v>6.7</v>
      </c>
      <c r="R662" s="8" t="str">
        <f>VLOOKUP(Q662,Sheet1!$A$1:$B$10,2,1)</f>
        <v>Trung bình</v>
      </c>
      <c r="S662" s="8" t="str">
        <f t="shared" si="54"/>
        <v>Đạt</v>
      </c>
      <c r="T662" s="45"/>
    </row>
    <row r="663" spans="1:20" ht="24" customHeight="1" x14ac:dyDescent="0.25">
      <c r="A663" s="42">
        <v>653</v>
      </c>
      <c r="B663" s="3" t="s">
        <v>1798</v>
      </c>
      <c r="C663" s="4" t="s">
        <v>1362</v>
      </c>
      <c r="D663" s="4" t="s">
        <v>1799</v>
      </c>
      <c r="E663" s="3" t="s">
        <v>1752</v>
      </c>
      <c r="F663" s="5" t="s">
        <v>826</v>
      </c>
      <c r="G663" s="6" t="s">
        <v>2260</v>
      </c>
      <c r="H663" s="7">
        <v>5</v>
      </c>
      <c r="I663" s="8">
        <v>5</v>
      </c>
      <c r="J663" s="2">
        <f t="shared" si="50"/>
        <v>5</v>
      </c>
      <c r="K663" s="7">
        <v>6</v>
      </c>
      <c r="L663" s="8">
        <v>5.5</v>
      </c>
      <c r="M663" s="2">
        <f t="shared" si="51"/>
        <v>5.7</v>
      </c>
      <c r="N663" s="8">
        <v>7</v>
      </c>
      <c r="O663" s="8">
        <v>8</v>
      </c>
      <c r="P663" s="2">
        <f t="shared" si="52"/>
        <v>7.6</v>
      </c>
      <c r="Q663" s="2">
        <f t="shared" si="53"/>
        <v>6.1</v>
      </c>
      <c r="R663" s="8" t="str">
        <f>VLOOKUP(Q663,Sheet1!$A$1:$B$10,2,1)</f>
        <v>Trung bình</v>
      </c>
      <c r="S663" s="8" t="str">
        <f t="shared" si="54"/>
        <v>Đạt</v>
      </c>
      <c r="T663" s="45"/>
    </row>
    <row r="664" spans="1:20" ht="24" customHeight="1" x14ac:dyDescent="0.25">
      <c r="A664" s="42">
        <v>654</v>
      </c>
      <c r="B664" s="3" t="s">
        <v>1800</v>
      </c>
      <c r="C664" s="4" t="s">
        <v>161</v>
      </c>
      <c r="D664" s="4" t="s">
        <v>290</v>
      </c>
      <c r="E664" s="3" t="s">
        <v>1752</v>
      </c>
      <c r="F664" s="5" t="s">
        <v>1214</v>
      </c>
      <c r="G664" s="6" t="s">
        <v>2261</v>
      </c>
      <c r="H664" s="7">
        <v>7</v>
      </c>
      <c r="I664" s="8">
        <v>6</v>
      </c>
      <c r="J664" s="2">
        <f t="shared" si="50"/>
        <v>6.4</v>
      </c>
      <c r="K664" s="7">
        <v>7</v>
      </c>
      <c r="L664" s="8">
        <v>6</v>
      </c>
      <c r="M664" s="2">
        <f t="shared" si="51"/>
        <v>6.4</v>
      </c>
      <c r="N664" s="8">
        <v>8</v>
      </c>
      <c r="O664" s="8">
        <v>9</v>
      </c>
      <c r="P664" s="2">
        <f t="shared" si="52"/>
        <v>8.6</v>
      </c>
      <c r="Q664" s="2">
        <f t="shared" si="53"/>
        <v>7.2</v>
      </c>
      <c r="R664" s="8" t="str">
        <f>VLOOKUP(Q664,Sheet1!$A$1:$B$10,2,1)</f>
        <v>Khá</v>
      </c>
      <c r="S664" s="8" t="str">
        <f t="shared" si="54"/>
        <v>Đạt</v>
      </c>
      <c r="T664" s="45"/>
    </row>
    <row r="665" spans="1:20" ht="24" customHeight="1" x14ac:dyDescent="0.25">
      <c r="A665" s="42">
        <v>655</v>
      </c>
      <c r="B665" s="3" t="s">
        <v>1801</v>
      </c>
      <c r="C665" s="4" t="s">
        <v>575</v>
      </c>
      <c r="D665" s="4" t="s">
        <v>290</v>
      </c>
      <c r="E665" s="3" t="s">
        <v>1752</v>
      </c>
      <c r="F665" s="5" t="s">
        <v>1802</v>
      </c>
      <c r="G665" s="6" t="s">
        <v>2256</v>
      </c>
      <c r="H665" s="7">
        <v>6</v>
      </c>
      <c r="I665" s="8">
        <v>4.5</v>
      </c>
      <c r="J665" s="2">
        <f t="shared" si="50"/>
        <v>5.0999999999999996</v>
      </c>
      <c r="K665" s="7">
        <v>6</v>
      </c>
      <c r="L665" s="8">
        <v>4.5</v>
      </c>
      <c r="M665" s="2">
        <f t="shared" si="51"/>
        <v>5.0999999999999996</v>
      </c>
      <c r="N665" s="8">
        <v>7</v>
      </c>
      <c r="O665" s="8">
        <v>8</v>
      </c>
      <c r="P665" s="2">
        <f t="shared" si="52"/>
        <v>7.6</v>
      </c>
      <c r="Q665" s="2">
        <f t="shared" si="53"/>
        <v>6</v>
      </c>
      <c r="R665" s="8" t="str">
        <f>VLOOKUP(Q665,Sheet1!$A$1:$B$10,2,1)</f>
        <v>Trung bình</v>
      </c>
      <c r="S665" s="8" t="str">
        <f t="shared" si="54"/>
        <v>Đạt</v>
      </c>
      <c r="T665" s="45"/>
    </row>
    <row r="666" spans="1:20" ht="24" customHeight="1" x14ac:dyDescent="0.25">
      <c r="A666" s="42">
        <v>656</v>
      </c>
      <c r="B666" s="3" t="s">
        <v>1803</v>
      </c>
      <c r="C666" s="4" t="s">
        <v>1290</v>
      </c>
      <c r="D666" s="4" t="s">
        <v>293</v>
      </c>
      <c r="E666" s="3" t="s">
        <v>1752</v>
      </c>
      <c r="F666" s="5" t="s">
        <v>276</v>
      </c>
      <c r="G666" s="6" t="s">
        <v>2254</v>
      </c>
      <c r="H666" s="7">
        <v>7</v>
      </c>
      <c r="I666" s="8">
        <v>5</v>
      </c>
      <c r="J666" s="2">
        <f t="shared" si="50"/>
        <v>5.8</v>
      </c>
      <c r="K666" s="7">
        <v>6</v>
      </c>
      <c r="L666" s="8">
        <v>6</v>
      </c>
      <c r="M666" s="2">
        <f t="shared" si="51"/>
        <v>6</v>
      </c>
      <c r="N666" s="8">
        <v>6</v>
      </c>
      <c r="O666" s="8">
        <v>8</v>
      </c>
      <c r="P666" s="2">
        <f t="shared" si="52"/>
        <v>7.2</v>
      </c>
      <c r="Q666" s="2">
        <f t="shared" si="53"/>
        <v>6.3</v>
      </c>
      <c r="R666" s="8" t="str">
        <f>VLOOKUP(Q666,Sheet1!$A$1:$B$10,2,1)</f>
        <v>Trung bình</v>
      </c>
      <c r="S666" s="8" t="str">
        <f t="shared" si="54"/>
        <v>Đạt</v>
      </c>
      <c r="T666" s="45"/>
    </row>
    <row r="667" spans="1:20" ht="24" customHeight="1" x14ac:dyDescent="0.25">
      <c r="A667" s="42">
        <v>657</v>
      </c>
      <c r="B667" s="3" t="s">
        <v>1804</v>
      </c>
      <c r="C667" s="4" t="s">
        <v>1805</v>
      </c>
      <c r="D667" s="4" t="s">
        <v>899</v>
      </c>
      <c r="E667" s="3" t="s">
        <v>1752</v>
      </c>
      <c r="F667" s="5" t="s">
        <v>651</v>
      </c>
      <c r="G667" s="6" t="s">
        <v>2260</v>
      </c>
      <c r="H667" s="7">
        <v>5</v>
      </c>
      <c r="I667" s="8">
        <v>6</v>
      </c>
      <c r="J667" s="2">
        <f t="shared" si="50"/>
        <v>5.6</v>
      </c>
      <c r="K667" s="7">
        <v>6</v>
      </c>
      <c r="L667" s="8">
        <v>5</v>
      </c>
      <c r="M667" s="2">
        <f t="shared" si="51"/>
        <v>5.4</v>
      </c>
      <c r="N667" s="8">
        <v>5</v>
      </c>
      <c r="O667" s="8">
        <v>6</v>
      </c>
      <c r="P667" s="2">
        <f t="shared" si="52"/>
        <v>5.6</v>
      </c>
      <c r="Q667" s="2">
        <f t="shared" si="53"/>
        <v>5.5</v>
      </c>
      <c r="R667" s="8" t="str">
        <f>VLOOKUP(Q667,Sheet1!$A$1:$B$10,2,1)</f>
        <v>Trung bình</v>
      </c>
      <c r="S667" s="8" t="str">
        <f t="shared" si="54"/>
        <v>Đạt</v>
      </c>
      <c r="T667" s="45"/>
    </row>
    <row r="668" spans="1:20" ht="24" customHeight="1" x14ac:dyDescent="0.25">
      <c r="A668" s="42">
        <v>658</v>
      </c>
      <c r="B668" s="3" t="s">
        <v>1806</v>
      </c>
      <c r="C668" s="4" t="s">
        <v>161</v>
      </c>
      <c r="D668" s="4" t="s">
        <v>439</v>
      </c>
      <c r="E668" s="3" t="s">
        <v>1752</v>
      </c>
      <c r="F668" s="5" t="s">
        <v>283</v>
      </c>
      <c r="G668" s="6" t="s">
        <v>2264</v>
      </c>
      <c r="H668" s="7">
        <v>6</v>
      </c>
      <c r="I668" s="8">
        <v>6</v>
      </c>
      <c r="J668" s="2">
        <f t="shared" si="50"/>
        <v>6</v>
      </c>
      <c r="K668" s="7">
        <v>6</v>
      </c>
      <c r="L668" s="8">
        <v>6</v>
      </c>
      <c r="M668" s="2">
        <f t="shared" si="51"/>
        <v>6</v>
      </c>
      <c r="N668" s="8">
        <v>7</v>
      </c>
      <c r="O668" s="8">
        <v>8</v>
      </c>
      <c r="P668" s="2">
        <f t="shared" si="52"/>
        <v>7.6</v>
      </c>
      <c r="Q668" s="2">
        <f t="shared" si="53"/>
        <v>6.6</v>
      </c>
      <c r="R668" s="8" t="str">
        <f>VLOOKUP(Q668,Sheet1!$A$1:$B$10,2,1)</f>
        <v>Trung bình</v>
      </c>
      <c r="S668" s="8" t="str">
        <f t="shared" si="54"/>
        <v>Đạt</v>
      </c>
      <c r="T668" s="45"/>
    </row>
    <row r="669" spans="1:20" ht="24" customHeight="1" x14ac:dyDescent="0.25">
      <c r="A669" s="42">
        <v>659</v>
      </c>
      <c r="B669" s="3" t="s">
        <v>1807</v>
      </c>
      <c r="C669" s="4" t="s">
        <v>78</v>
      </c>
      <c r="D669" s="4" t="s">
        <v>1132</v>
      </c>
      <c r="E669" s="3" t="s">
        <v>1752</v>
      </c>
      <c r="F669" s="5" t="s">
        <v>1808</v>
      </c>
      <c r="G669" s="6" t="s">
        <v>2265</v>
      </c>
      <c r="H669" s="7">
        <v>7</v>
      </c>
      <c r="I669" s="8">
        <v>4.5</v>
      </c>
      <c r="J669" s="2">
        <f t="shared" si="50"/>
        <v>5.5</v>
      </c>
      <c r="K669" s="7">
        <v>3</v>
      </c>
      <c r="L669" s="8">
        <v>6.5</v>
      </c>
      <c r="M669" s="2">
        <f t="shared" si="51"/>
        <v>5.0999999999999996</v>
      </c>
      <c r="N669" s="8">
        <v>7</v>
      </c>
      <c r="O669" s="8">
        <v>7</v>
      </c>
      <c r="P669" s="2">
        <f t="shared" si="52"/>
        <v>7</v>
      </c>
      <c r="Q669" s="2">
        <f t="shared" si="53"/>
        <v>5.9</v>
      </c>
      <c r="R669" s="8" t="str">
        <f>VLOOKUP(Q669,Sheet1!$A$1:$B$10,2,1)</f>
        <v>Trung bình</v>
      </c>
      <c r="S669" s="8" t="str">
        <f t="shared" si="54"/>
        <v>Đạt</v>
      </c>
      <c r="T669" s="45"/>
    </row>
    <row r="670" spans="1:20" ht="24" customHeight="1" x14ac:dyDescent="0.25">
      <c r="A670" s="42">
        <v>660</v>
      </c>
      <c r="B670" s="3" t="s">
        <v>1809</v>
      </c>
      <c r="C670" s="4" t="s">
        <v>438</v>
      </c>
      <c r="D670" s="4" t="s">
        <v>1810</v>
      </c>
      <c r="E670" s="3" t="s">
        <v>1752</v>
      </c>
      <c r="F670" s="5" t="s">
        <v>949</v>
      </c>
      <c r="G670" s="6" t="s">
        <v>2254</v>
      </c>
      <c r="H670" s="7">
        <v>4</v>
      </c>
      <c r="I670" s="8">
        <v>6</v>
      </c>
      <c r="J670" s="2">
        <f t="shared" si="50"/>
        <v>5.2</v>
      </c>
      <c r="K670" s="7">
        <v>6</v>
      </c>
      <c r="L670" s="8">
        <v>7.5</v>
      </c>
      <c r="M670" s="2">
        <f t="shared" si="51"/>
        <v>6.9</v>
      </c>
      <c r="N670" s="8">
        <v>7</v>
      </c>
      <c r="O670" s="8">
        <v>5</v>
      </c>
      <c r="P670" s="2">
        <f t="shared" si="52"/>
        <v>5.8</v>
      </c>
      <c r="Q670" s="2">
        <f t="shared" si="53"/>
        <v>5.8</v>
      </c>
      <c r="R670" s="8" t="str">
        <f>VLOOKUP(Q670,Sheet1!$A$1:$B$10,2,1)</f>
        <v>Trung bình</v>
      </c>
      <c r="S670" s="8" t="str">
        <f t="shared" si="54"/>
        <v>Đạt</v>
      </c>
      <c r="T670" s="45"/>
    </row>
    <row r="671" spans="1:20" ht="24" customHeight="1" x14ac:dyDescent="0.25">
      <c r="A671" s="42">
        <v>661</v>
      </c>
      <c r="B671" s="3" t="s">
        <v>1811</v>
      </c>
      <c r="C671" s="4" t="s">
        <v>1812</v>
      </c>
      <c r="D671" s="4" t="s">
        <v>708</v>
      </c>
      <c r="E671" s="3" t="s">
        <v>1752</v>
      </c>
      <c r="F671" s="5" t="s">
        <v>1764</v>
      </c>
      <c r="G671" s="6" t="s">
        <v>2267</v>
      </c>
      <c r="H671" s="7">
        <v>6</v>
      </c>
      <c r="I671" s="8">
        <v>7.5</v>
      </c>
      <c r="J671" s="2">
        <f t="shared" si="50"/>
        <v>6.9</v>
      </c>
      <c r="K671" s="7">
        <v>7</v>
      </c>
      <c r="L671" s="8">
        <v>6</v>
      </c>
      <c r="M671" s="2">
        <f t="shared" si="51"/>
        <v>6.4</v>
      </c>
      <c r="N671" s="8">
        <v>7</v>
      </c>
      <c r="O671" s="8">
        <v>9</v>
      </c>
      <c r="P671" s="2">
        <f t="shared" si="52"/>
        <v>8.1999999999999993</v>
      </c>
      <c r="Q671" s="2">
        <f t="shared" si="53"/>
        <v>7.2</v>
      </c>
      <c r="R671" s="8" t="str">
        <f>VLOOKUP(Q671,Sheet1!$A$1:$B$10,2,1)</f>
        <v>Khá</v>
      </c>
      <c r="S671" s="8" t="str">
        <f t="shared" si="54"/>
        <v>Đạt</v>
      </c>
      <c r="T671" s="45"/>
    </row>
    <row r="672" spans="1:20" ht="24" customHeight="1" x14ac:dyDescent="0.25">
      <c r="A672" s="42">
        <v>662</v>
      </c>
      <c r="B672" s="3" t="s">
        <v>1813</v>
      </c>
      <c r="C672" s="4" t="s">
        <v>1814</v>
      </c>
      <c r="D672" s="4" t="s">
        <v>1815</v>
      </c>
      <c r="E672" s="3" t="s">
        <v>1752</v>
      </c>
      <c r="F672" s="5" t="s">
        <v>300</v>
      </c>
      <c r="G672" s="6" t="s">
        <v>2256</v>
      </c>
      <c r="H672" s="7">
        <v>6</v>
      </c>
      <c r="I672" s="8">
        <v>6</v>
      </c>
      <c r="J672" s="2">
        <f t="shared" si="50"/>
        <v>6</v>
      </c>
      <c r="K672" s="7">
        <v>6</v>
      </c>
      <c r="L672" s="8">
        <v>6</v>
      </c>
      <c r="M672" s="2">
        <f t="shared" si="51"/>
        <v>6</v>
      </c>
      <c r="N672" s="8">
        <v>7</v>
      </c>
      <c r="O672" s="8">
        <v>6</v>
      </c>
      <c r="P672" s="2">
        <f t="shared" si="52"/>
        <v>6.4</v>
      </c>
      <c r="Q672" s="2">
        <f t="shared" si="53"/>
        <v>6.1</v>
      </c>
      <c r="R672" s="8" t="str">
        <f>VLOOKUP(Q672,Sheet1!$A$1:$B$10,2,1)</f>
        <v>Trung bình</v>
      </c>
      <c r="S672" s="8" t="str">
        <f t="shared" si="54"/>
        <v>Đạt</v>
      </c>
      <c r="T672" s="45"/>
    </row>
    <row r="673" spans="1:20" ht="24" customHeight="1" x14ac:dyDescent="0.25">
      <c r="A673" s="42">
        <v>663</v>
      </c>
      <c r="B673" s="3" t="s">
        <v>1816</v>
      </c>
      <c r="C673" s="4" t="s">
        <v>1817</v>
      </c>
      <c r="D673" s="4" t="s">
        <v>473</v>
      </c>
      <c r="E673" s="3" t="s">
        <v>1752</v>
      </c>
      <c r="F673" s="5" t="s">
        <v>455</v>
      </c>
      <c r="G673" s="6" t="s">
        <v>2254</v>
      </c>
      <c r="H673" s="7">
        <v>6</v>
      </c>
      <c r="I673" s="8">
        <v>6.5</v>
      </c>
      <c r="J673" s="2">
        <f t="shared" si="50"/>
        <v>6.3</v>
      </c>
      <c r="K673" s="7">
        <v>7</v>
      </c>
      <c r="L673" s="8">
        <v>5</v>
      </c>
      <c r="M673" s="2">
        <f t="shared" si="51"/>
        <v>5.8</v>
      </c>
      <c r="N673" s="8">
        <v>7</v>
      </c>
      <c r="O673" s="8">
        <v>8</v>
      </c>
      <c r="P673" s="2">
        <f t="shared" si="52"/>
        <v>7.6</v>
      </c>
      <c r="Q673" s="2">
        <f t="shared" si="53"/>
        <v>6.6</v>
      </c>
      <c r="R673" s="8" t="str">
        <f>VLOOKUP(Q673,Sheet1!$A$1:$B$10,2,1)</f>
        <v>Trung bình</v>
      </c>
      <c r="S673" s="8" t="str">
        <f t="shared" si="54"/>
        <v>Đạt</v>
      </c>
      <c r="T673" s="45"/>
    </row>
    <row r="674" spans="1:20" ht="24" customHeight="1" x14ac:dyDescent="0.25">
      <c r="A674" s="42">
        <v>664</v>
      </c>
      <c r="B674" s="3" t="s">
        <v>1880</v>
      </c>
      <c r="C674" s="4" t="s">
        <v>1881</v>
      </c>
      <c r="D674" s="4" t="s">
        <v>555</v>
      </c>
      <c r="E674" s="3" t="s">
        <v>1822</v>
      </c>
      <c r="F674" s="5" t="s">
        <v>576</v>
      </c>
      <c r="G674" s="6" t="s">
        <v>2260</v>
      </c>
      <c r="H674" s="7">
        <v>6</v>
      </c>
      <c r="I674" s="8">
        <v>5</v>
      </c>
      <c r="J674" s="2">
        <f t="shared" si="50"/>
        <v>5.4</v>
      </c>
      <c r="K674" s="7">
        <v>6</v>
      </c>
      <c r="L674" s="8">
        <v>5</v>
      </c>
      <c r="M674" s="2">
        <f t="shared" si="51"/>
        <v>5.4</v>
      </c>
      <c r="N674" s="8">
        <v>7</v>
      </c>
      <c r="O674" s="8">
        <v>7</v>
      </c>
      <c r="P674" s="2">
        <f t="shared" si="52"/>
        <v>7</v>
      </c>
      <c r="Q674" s="2">
        <f t="shared" si="53"/>
        <v>6</v>
      </c>
      <c r="R674" s="8" t="str">
        <f>VLOOKUP(Q674,Sheet1!$A$1:$B$10,2,1)</f>
        <v>Trung bình</v>
      </c>
      <c r="S674" s="8" t="str">
        <f t="shared" si="54"/>
        <v>Đạt</v>
      </c>
      <c r="T674" s="45"/>
    </row>
    <row r="675" spans="1:20" ht="24" customHeight="1" x14ac:dyDescent="0.25">
      <c r="A675" s="42">
        <v>665</v>
      </c>
      <c r="B675" s="3" t="s">
        <v>1091</v>
      </c>
      <c r="C675" s="4" t="s">
        <v>1092</v>
      </c>
      <c r="D675" s="4" t="s">
        <v>1093</v>
      </c>
      <c r="E675" s="3" t="s">
        <v>1040</v>
      </c>
      <c r="F675" s="5" t="s">
        <v>1094</v>
      </c>
      <c r="G675" s="6" t="s">
        <v>2256</v>
      </c>
      <c r="H675" s="7">
        <v>7</v>
      </c>
      <c r="I675" s="8">
        <v>6</v>
      </c>
      <c r="J675" s="2">
        <f t="shared" si="50"/>
        <v>6.4</v>
      </c>
      <c r="K675" s="7">
        <v>7</v>
      </c>
      <c r="L675" s="8">
        <v>6</v>
      </c>
      <c r="M675" s="2">
        <f t="shared" si="51"/>
        <v>6.4</v>
      </c>
      <c r="N675" s="8">
        <v>5</v>
      </c>
      <c r="O675" s="8">
        <v>5</v>
      </c>
      <c r="P675" s="2">
        <f t="shared" si="52"/>
        <v>5</v>
      </c>
      <c r="Q675" s="2">
        <f t="shared" si="53"/>
        <v>5.8</v>
      </c>
      <c r="R675" s="8" t="str">
        <f>VLOOKUP(Q675,Sheet1!$A$1:$B$10,2,1)</f>
        <v>Trung bình</v>
      </c>
      <c r="S675" s="8" t="str">
        <f t="shared" si="54"/>
        <v>Đạt</v>
      </c>
      <c r="T675" s="45"/>
    </row>
    <row r="676" spans="1:20" ht="24" customHeight="1" x14ac:dyDescent="0.25">
      <c r="A676" s="42">
        <v>666</v>
      </c>
      <c r="B676" s="3" t="s">
        <v>1882</v>
      </c>
      <c r="C676" s="4" t="s">
        <v>1883</v>
      </c>
      <c r="D676" s="4" t="s">
        <v>1884</v>
      </c>
      <c r="E676" s="3" t="s">
        <v>1822</v>
      </c>
      <c r="F676" s="5" t="s">
        <v>1885</v>
      </c>
      <c r="G676" s="6" t="s">
        <v>2260</v>
      </c>
      <c r="H676" s="7">
        <v>7</v>
      </c>
      <c r="I676" s="8">
        <v>6.5</v>
      </c>
      <c r="J676" s="2">
        <f t="shared" si="50"/>
        <v>6.7</v>
      </c>
      <c r="K676" s="7">
        <v>7</v>
      </c>
      <c r="L676" s="8">
        <v>5.5</v>
      </c>
      <c r="M676" s="2">
        <f t="shared" si="51"/>
        <v>6.1</v>
      </c>
      <c r="N676" s="8">
        <v>7</v>
      </c>
      <c r="O676" s="8">
        <v>5</v>
      </c>
      <c r="P676" s="2">
        <f t="shared" si="52"/>
        <v>5.8</v>
      </c>
      <c r="Q676" s="2">
        <f t="shared" si="53"/>
        <v>6.2</v>
      </c>
      <c r="R676" s="8" t="str">
        <f>VLOOKUP(Q676,Sheet1!$A$1:$B$10,2,1)</f>
        <v>Trung bình</v>
      </c>
      <c r="S676" s="8" t="str">
        <f t="shared" si="54"/>
        <v>Đạt</v>
      </c>
      <c r="T676" s="45"/>
    </row>
    <row r="677" spans="1:20" ht="24" customHeight="1" x14ac:dyDescent="0.25">
      <c r="A677" s="42">
        <v>667</v>
      </c>
      <c r="B677" s="3" t="s">
        <v>1886</v>
      </c>
      <c r="C677" s="4" t="s">
        <v>1887</v>
      </c>
      <c r="D677" s="4" t="s">
        <v>1888</v>
      </c>
      <c r="E677" s="3" t="s">
        <v>1822</v>
      </c>
      <c r="F677" s="5" t="s">
        <v>1444</v>
      </c>
      <c r="G677" s="6" t="s">
        <v>2254</v>
      </c>
      <c r="H677" s="7">
        <v>7</v>
      </c>
      <c r="I677" s="8">
        <v>7.5</v>
      </c>
      <c r="J677" s="2">
        <f t="shared" si="50"/>
        <v>7.3</v>
      </c>
      <c r="K677" s="7">
        <v>6</v>
      </c>
      <c r="L677" s="8">
        <v>4.5</v>
      </c>
      <c r="M677" s="2">
        <f t="shared" si="51"/>
        <v>5.0999999999999996</v>
      </c>
      <c r="N677" s="8">
        <v>7</v>
      </c>
      <c r="O677" s="8">
        <v>6</v>
      </c>
      <c r="P677" s="2">
        <f t="shared" si="52"/>
        <v>6.4</v>
      </c>
      <c r="Q677" s="2">
        <f t="shared" si="53"/>
        <v>6.4</v>
      </c>
      <c r="R677" s="8" t="str">
        <f>VLOOKUP(Q677,Sheet1!$A$1:$B$10,2,1)</f>
        <v>Trung bình</v>
      </c>
      <c r="S677" s="8" t="str">
        <f t="shared" si="54"/>
        <v>Đạt</v>
      </c>
      <c r="T677" s="45"/>
    </row>
    <row r="678" spans="1:20" ht="24" customHeight="1" x14ac:dyDescent="0.25">
      <c r="A678" s="42">
        <v>668</v>
      </c>
      <c r="B678" s="3" t="s">
        <v>1889</v>
      </c>
      <c r="C678" s="4" t="s">
        <v>1890</v>
      </c>
      <c r="D678" s="4" t="s">
        <v>868</v>
      </c>
      <c r="E678" s="3" t="s">
        <v>1822</v>
      </c>
      <c r="F678" s="5" t="s">
        <v>1891</v>
      </c>
      <c r="G678" s="6" t="s">
        <v>2291</v>
      </c>
      <c r="H678" s="7">
        <v>7</v>
      </c>
      <c r="I678" s="8">
        <v>6</v>
      </c>
      <c r="J678" s="2">
        <f t="shared" si="50"/>
        <v>6.4</v>
      </c>
      <c r="K678" s="7">
        <v>6</v>
      </c>
      <c r="L678" s="8">
        <v>6</v>
      </c>
      <c r="M678" s="2">
        <f t="shared" si="51"/>
        <v>6</v>
      </c>
      <c r="N678" s="8">
        <v>7</v>
      </c>
      <c r="O678" s="8">
        <v>8</v>
      </c>
      <c r="P678" s="2">
        <f t="shared" si="52"/>
        <v>7.6</v>
      </c>
      <c r="Q678" s="2">
        <f t="shared" si="53"/>
        <v>6.7</v>
      </c>
      <c r="R678" s="8" t="str">
        <f>VLOOKUP(Q678,Sheet1!$A$1:$B$10,2,1)</f>
        <v>Trung bình</v>
      </c>
      <c r="S678" s="8" t="str">
        <f t="shared" si="54"/>
        <v>Đạt</v>
      </c>
      <c r="T678" s="45"/>
    </row>
    <row r="679" spans="1:20" ht="24" customHeight="1" x14ac:dyDescent="0.25">
      <c r="A679" s="42">
        <v>669</v>
      </c>
      <c r="B679" s="3" t="s">
        <v>1892</v>
      </c>
      <c r="C679" s="4" t="s">
        <v>1893</v>
      </c>
      <c r="D679" s="4" t="s">
        <v>955</v>
      </c>
      <c r="E679" s="3" t="s">
        <v>1822</v>
      </c>
      <c r="F679" s="5" t="s">
        <v>1172</v>
      </c>
      <c r="G679" s="6" t="s">
        <v>2269</v>
      </c>
      <c r="H679" s="7">
        <v>7</v>
      </c>
      <c r="I679" s="8">
        <v>7</v>
      </c>
      <c r="J679" s="2">
        <f t="shared" si="50"/>
        <v>7</v>
      </c>
      <c r="K679" s="7">
        <v>7</v>
      </c>
      <c r="L679" s="8">
        <v>7</v>
      </c>
      <c r="M679" s="2">
        <f t="shared" si="51"/>
        <v>7</v>
      </c>
      <c r="N679" s="8">
        <v>7</v>
      </c>
      <c r="O679" s="8">
        <v>5</v>
      </c>
      <c r="P679" s="2">
        <f t="shared" si="52"/>
        <v>5.8</v>
      </c>
      <c r="Q679" s="2">
        <f t="shared" si="53"/>
        <v>6.5</v>
      </c>
      <c r="R679" s="8" t="str">
        <f>VLOOKUP(Q679,Sheet1!$A$1:$B$10,2,1)</f>
        <v>Trung bình</v>
      </c>
      <c r="S679" s="8" t="str">
        <f t="shared" si="54"/>
        <v>Đạt</v>
      </c>
      <c r="T679" s="45"/>
    </row>
    <row r="680" spans="1:20" ht="24" customHeight="1" x14ac:dyDescent="0.25">
      <c r="A680" s="42">
        <v>670</v>
      </c>
      <c r="B680" s="3" t="s">
        <v>1097</v>
      </c>
      <c r="C680" s="4" t="s">
        <v>1098</v>
      </c>
      <c r="D680" s="4" t="s">
        <v>1099</v>
      </c>
      <c r="E680" s="3" t="s">
        <v>1040</v>
      </c>
      <c r="F680" s="5" t="s">
        <v>1100</v>
      </c>
      <c r="G680" s="6" t="s">
        <v>2261</v>
      </c>
      <c r="H680" s="7">
        <v>8</v>
      </c>
      <c r="I680" s="8">
        <v>4</v>
      </c>
      <c r="J680" s="2">
        <f t="shared" si="50"/>
        <v>5.6</v>
      </c>
      <c r="K680" s="7">
        <v>8</v>
      </c>
      <c r="L680" s="8">
        <v>5</v>
      </c>
      <c r="M680" s="2">
        <f t="shared" si="51"/>
        <v>6.2</v>
      </c>
      <c r="N680" s="8">
        <v>7</v>
      </c>
      <c r="O680" s="8">
        <v>8</v>
      </c>
      <c r="P680" s="2">
        <f t="shared" si="52"/>
        <v>7.6</v>
      </c>
      <c r="Q680" s="2">
        <f t="shared" si="53"/>
        <v>6.5</v>
      </c>
      <c r="R680" s="8" t="str">
        <f>VLOOKUP(Q680,Sheet1!$A$1:$B$10,2,1)</f>
        <v>Trung bình</v>
      </c>
      <c r="S680" s="8" t="str">
        <f t="shared" si="54"/>
        <v>Đạt</v>
      </c>
      <c r="T680" s="45"/>
    </row>
    <row r="681" spans="1:20" ht="24" customHeight="1" x14ac:dyDescent="0.25">
      <c r="A681" s="42">
        <v>671</v>
      </c>
      <c r="B681" s="3" t="s">
        <v>1095</v>
      </c>
      <c r="C681" s="4" t="s">
        <v>1096</v>
      </c>
      <c r="D681" s="4" t="s">
        <v>390</v>
      </c>
      <c r="E681" s="3" t="s">
        <v>1040</v>
      </c>
      <c r="F681" s="5" t="s">
        <v>626</v>
      </c>
      <c r="G681" s="6" t="s">
        <v>2281</v>
      </c>
      <c r="H681" s="7">
        <v>8</v>
      </c>
      <c r="I681" s="8">
        <v>6.5</v>
      </c>
      <c r="J681" s="2">
        <f t="shared" si="50"/>
        <v>7.1</v>
      </c>
      <c r="K681" s="7">
        <v>6</v>
      </c>
      <c r="L681" s="8">
        <v>5</v>
      </c>
      <c r="M681" s="2">
        <f t="shared" si="51"/>
        <v>5.4</v>
      </c>
      <c r="N681" s="8">
        <v>6</v>
      </c>
      <c r="O681" s="8">
        <v>8</v>
      </c>
      <c r="P681" s="2">
        <f t="shared" si="52"/>
        <v>7.2</v>
      </c>
      <c r="Q681" s="2">
        <f t="shared" si="53"/>
        <v>6.7</v>
      </c>
      <c r="R681" s="8" t="str">
        <f>VLOOKUP(Q681,Sheet1!$A$1:$B$10,2,1)</f>
        <v>Trung bình</v>
      </c>
      <c r="S681" s="8" t="str">
        <f t="shared" si="54"/>
        <v>Đạt</v>
      </c>
      <c r="T681" s="45"/>
    </row>
    <row r="682" spans="1:20" ht="24" customHeight="1" x14ac:dyDescent="0.25">
      <c r="A682" s="42">
        <v>672</v>
      </c>
      <c r="B682" s="3" t="s">
        <v>1894</v>
      </c>
      <c r="C682" s="4" t="s">
        <v>1895</v>
      </c>
      <c r="D682" s="4" t="s">
        <v>1896</v>
      </c>
      <c r="E682" s="3" t="s">
        <v>1822</v>
      </c>
      <c r="F682" s="5" t="s">
        <v>1897</v>
      </c>
      <c r="G682" s="6" t="s">
        <v>2256</v>
      </c>
      <c r="H682" s="7">
        <v>7</v>
      </c>
      <c r="I682" s="8">
        <v>7</v>
      </c>
      <c r="J682" s="2">
        <f t="shared" si="50"/>
        <v>7</v>
      </c>
      <c r="K682" s="7">
        <v>7</v>
      </c>
      <c r="L682" s="8">
        <v>5</v>
      </c>
      <c r="M682" s="2">
        <f t="shared" si="51"/>
        <v>5.8</v>
      </c>
      <c r="N682" s="8">
        <v>7</v>
      </c>
      <c r="O682" s="8">
        <v>7</v>
      </c>
      <c r="P682" s="2">
        <f t="shared" si="52"/>
        <v>7</v>
      </c>
      <c r="Q682" s="2">
        <f t="shared" si="53"/>
        <v>6.7</v>
      </c>
      <c r="R682" s="8" t="str">
        <f>VLOOKUP(Q682,Sheet1!$A$1:$B$10,2,1)</f>
        <v>Trung bình</v>
      </c>
      <c r="S682" s="8" t="str">
        <f t="shared" si="54"/>
        <v>Đạt</v>
      </c>
      <c r="T682" s="45"/>
    </row>
    <row r="683" spans="1:20" ht="24" customHeight="1" x14ac:dyDescent="0.25">
      <c r="A683" s="42">
        <v>673</v>
      </c>
      <c r="B683" s="3" t="s">
        <v>1898</v>
      </c>
      <c r="C683" s="4" t="s">
        <v>1899</v>
      </c>
      <c r="D683" s="4" t="s">
        <v>1900</v>
      </c>
      <c r="E683" s="3" t="s">
        <v>1822</v>
      </c>
      <c r="F683" s="5" t="s">
        <v>412</v>
      </c>
      <c r="G683" s="6" t="s">
        <v>2261</v>
      </c>
      <c r="H683" s="7">
        <v>7</v>
      </c>
      <c r="I683" s="8">
        <v>6</v>
      </c>
      <c r="J683" s="2">
        <f t="shared" si="50"/>
        <v>6.4</v>
      </c>
      <c r="K683" s="7">
        <v>7</v>
      </c>
      <c r="L683" s="8">
        <v>5</v>
      </c>
      <c r="M683" s="2">
        <f t="shared" si="51"/>
        <v>5.8</v>
      </c>
      <c r="N683" s="8">
        <v>7</v>
      </c>
      <c r="O683" s="8">
        <v>9</v>
      </c>
      <c r="P683" s="2">
        <f t="shared" si="52"/>
        <v>8.1999999999999993</v>
      </c>
      <c r="Q683" s="2">
        <f t="shared" si="53"/>
        <v>6.9</v>
      </c>
      <c r="R683" s="8" t="str">
        <f>VLOOKUP(Q683,Sheet1!$A$1:$B$10,2,1)</f>
        <v>Trung bình</v>
      </c>
      <c r="S683" s="8" t="str">
        <f t="shared" si="54"/>
        <v>Đạt</v>
      </c>
      <c r="T683" s="45"/>
    </row>
    <row r="684" spans="1:20" ht="24" customHeight="1" x14ac:dyDescent="0.25">
      <c r="A684" s="42">
        <v>674</v>
      </c>
      <c r="B684" s="3" t="s">
        <v>1901</v>
      </c>
      <c r="C684" s="4" t="s">
        <v>1902</v>
      </c>
      <c r="D684" s="4" t="s">
        <v>1903</v>
      </c>
      <c r="E684" s="3" t="s">
        <v>1822</v>
      </c>
      <c r="F684" s="5" t="s">
        <v>582</v>
      </c>
      <c r="G684" s="6" t="s">
        <v>2283</v>
      </c>
      <c r="H684" s="7">
        <v>6</v>
      </c>
      <c r="I684" s="8">
        <v>8.5</v>
      </c>
      <c r="J684" s="2">
        <f t="shared" si="50"/>
        <v>7.5</v>
      </c>
      <c r="K684" s="7">
        <v>7</v>
      </c>
      <c r="L684" s="8">
        <v>8</v>
      </c>
      <c r="M684" s="2">
        <f t="shared" si="51"/>
        <v>7.6</v>
      </c>
      <c r="N684" s="8">
        <v>7</v>
      </c>
      <c r="O684" s="8">
        <v>5</v>
      </c>
      <c r="P684" s="2">
        <f t="shared" si="52"/>
        <v>5.8</v>
      </c>
      <c r="Q684" s="2">
        <f t="shared" si="53"/>
        <v>6.8</v>
      </c>
      <c r="R684" s="8" t="str">
        <f>VLOOKUP(Q684,Sheet1!$A$1:$B$10,2,1)</f>
        <v>Trung bình</v>
      </c>
      <c r="S684" s="8" t="str">
        <f t="shared" si="54"/>
        <v>Đạt</v>
      </c>
      <c r="T684" s="45"/>
    </row>
    <row r="685" spans="1:20" ht="24" customHeight="1" x14ac:dyDescent="0.25">
      <c r="A685" s="42">
        <v>675</v>
      </c>
      <c r="B685" s="3" t="s">
        <v>1904</v>
      </c>
      <c r="C685" s="4" t="s">
        <v>1905</v>
      </c>
      <c r="D685" s="4" t="s">
        <v>1903</v>
      </c>
      <c r="E685" s="3" t="s">
        <v>1822</v>
      </c>
      <c r="F685" s="5" t="s">
        <v>300</v>
      </c>
      <c r="G685" s="6" t="s">
        <v>2267</v>
      </c>
      <c r="H685" s="7">
        <v>7</v>
      </c>
      <c r="I685" s="8">
        <v>9</v>
      </c>
      <c r="J685" s="2">
        <f t="shared" si="50"/>
        <v>8.1999999999999993</v>
      </c>
      <c r="K685" s="7">
        <v>7</v>
      </c>
      <c r="L685" s="8">
        <v>7</v>
      </c>
      <c r="M685" s="2">
        <f t="shared" si="51"/>
        <v>7</v>
      </c>
      <c r="N685" s="8">
        <v>7</v>
      </c>
      <c r="O685" s="8">
        <v>8</v>
      </c>
      <c r="P685" s="2">
        <f t="shared" si="52"/>
        <v>7.6</v>
      </c>
      <c r="Q685" s="2">
        <f t="shared" si="53"/>
        <v>7.6</v>
      </c>
      <c r="R685" s="8" t="str">
        <f>VLOOKUP(Q685,Sheet1!$A$1:$B$10,2,1)</f>
        <v>Khá</v>
      </c>
      <c r="S685" s="8" t="str">
        <f t="shared" si="54"/>
        <v>Đạt</v>
      </c>
      <c r="T685" s="45"/>
    </row>
    <row r="686" spans="1:20" ht="24" customHeight="1" x14ac:dyDescent="0.25">
      <c r="A686" s="42">
        <v>676</v>
      </c>
      <c r="B686" s="3" t="s">
        <v>1101</v>
      </c>
      <c r="C686" s="4" t="s">
        <v>78</v>
      </c>
      <c r="D686" s="4" t="s">
        <v>250</v>
      </c>
      <c r="E686" s="3" t="s">
        <v>1040</v>
      </c>
      <c r="F686" s="5" t="s">
        <v>579</v>
      </c>
      <c r="G686" s="6" t="s">
        <v>2264</v>
      </c>
      <c r="H686" s="7">
        <v>7</v>
      </c>
      <c r="I686" s="8">
        <v>5</v>
      </c>
      <c r="J686" s="2">
        <f t="shared" si="50"/>
        <v>5.8</v>
      </c>
      <c r="K686" s="7">
        <v>7</v>
      </c>
      <c r="L686" s="8">
        <v>7</v>
      </c>
      <c r="M686" s="2">
        <f t="shared" si="51"/>
        <v>7</v>
      </c>
      <c r="N686" s="8">
        <v>5</v>
      </c>
      <c r="O686" s="8">
        <v>5</v>
      </c>
      <c r="P686" s="2">
        <f t="shared" si="52"/>
        <v>5</v>
      </c>
      <c r="Q686" s="2">
        <f t="shared" si="53"/>
        <v>5.8</v>
      </c>
      <c r="R686" s="8" t="str">
        <f>VLOOKUP(Q686,Sheet1!$A$1:$B$10,2,1)</f>
        <v>Trung bình</v>
      </c>
      <c r="S686" s="8" t="str">
        <f t="shared" si="54"/>
        <v>Đạt</v>
      </c>
      <c r="T686" s="45"/>
    </row>
    <row r="687" spans="1:20" ht="24" customHeight="1" x14ac:dyDescent="0.25">
      <c r="A687" s="42">
        <v>677</v>
      </c>
      <c r="B687" s="3" t="s">
        <v>1102</v>
      </c>
      <c r="C687" s="4" t="s">
        <v>671</v>
      </c>
      <c r="D687" s="4" t="s">
        <v>559</v>
      </c>
      <c r="E687" s="3" t="s">
        <v>1040</v>
      </c>
      <c r="F687" s="5" t="s">
        <v>1103</v>
      </c>
      <c r="G687" s="6" t="s">
        <v>2261</v>
      </c>
      <c r="H687" s="7">
        <v>7</v>
      </c>
      <c r="I687" s="8">
        <v>6</v>
      </c>
      <c r="J687" s="2">
        <f t="shared" si="50"/>
        <v>6.4</v>
      </c>
      <c r="K687" s="7">
        <v>7</v>
      </c>
      <c r="L687" s="8">
        <v>6</v>
      </c>
      <c r="M687" s="2">
        <f t="shared" si="51"/>
        <v>6.4</v>
      </c>
      <c r="N687" s="8">
        <v>6</v>
      </c>
      <c r="O687" s="8">
        <v>6</v>
      </c>
      <c r="P687" s="2">
        <f t="shared" si="52"/>
        <v>6</v>
      </c>
      <c r="Q687" s="2">
        <f t="shared" si="53"/>
        <v>6.2</v>
      </c>
      <c r="R687" s="8" t="str">
        <f>VLOOKUP(Q687,Sheet1!$A$1:$B$10,2,1)</f>
        <v>Trung bình</v>
      </c>
      <c r="S687" s="8" t="str">
        <f t="shared" si="54"/>
        <v>Đạt</v>
      </c>
      <c r="T687" s="45"/>
    </row>
    <row r="688" spans="1:20" ht="24" customHeight="1" x14ac:dyDescent="0.25">
      <c r="A688" s="42">
        <v>678</v>
      </c>
      <c r="B688" s="3" t="s">
        <v>1104</v>
      </c>
      <c r="C688" s="4" t="s">
        <v>1105</v>
      </c>
      <c r="D688" s="4" t="s">
        <v>260</v>
      </c>
      <c r="E688" s="3" t="s">
        <v>1040</v>
      </c>
      <c r="F688" s="5" t="s">
        <v>1106</v>
      </c>
      <c r="G688" s="6" t="s">
        <v>2272</v>
      </c>
      <c r="H688" s="7">
        <v>7</v>
      </c>
      <c r="I688" s="8">
        <v>7.5</v>
      </c>
      <c r="J688" s="2">
        <f t="shared" si="50"/>
        <v>7.3</v>
      </c>
      <c r="K688" s="7">
        <v>6</v>
      </c>
      <c r="L688" s="8">
        <v>7.5</v>
      </c>
      <c r="M688" s="2">
        <f t="shared" si="51"/>
        <v>6.9</v>
      </c>
      <c r="N688" s="8">
        <v>6</v>
      </c>
      <c r="O688" s="8">
        <v>5</v>
      </c>
      <c r="P688" s="2">
        <f t="shared" si="52"/>
        <v>5.4</v>
      </c>
      <c r="Q688" s="2">
        <f t="shared" si="53"/>
        <v>6.4</v>
      </c>
      <c r="R688" s="8" t="str">
        <f>VLOOKUP(Q688,Sheet1!$A$1:$B$10,2,1)</f>
        <v>Trung bình</v>
      </c>
      <c r="S688" s="8" t="str">
        <f t="shared" si="54"/>
        <v>Đạt</v>
      </c>
      <c r="T688" s="45"/>
    </row>
    <row r="689" spans="1:20" ht="24" customHeight="1" x14ac:dyDescent="0.25">
      <c r="A689" s="42">
        <v>679</v>
      </c>
      <c r="B689" s="3" t="s">
        <v>1906</v>
      </c>
      <c r="C689" s="4" t="s">
        <v>1907</v>
      </c>
      <c r="D689" s="4" t="s">
        <v>562</v>
      </c>
      <c r="E689" s="3" t="s">
        <v>1822</v>
      </c>
      <c r="F689" s="5" t="s">
        <v>1164</v>
      </c>
      <c r="G689" s="6" t="s">
        <v>2260</v>
      </c>
      <c r="H689" s="7">
        <v>7</v>
      </c>
      <c r="I689" s="8">
        <v>7</v>
      </c>
      <c r="J689" s="2">
        <f t="shared" si="50"/>
        <v>7</v>
      </c>
      <c r="K689" s="7">
        <v>8</v>
      </c>
      <c r="L689" s="8">
        <v>8.5</v>
      </c>
      <c r="M689" s="2">
        <f t="shared" si="51"/>
        <v>8.3000000000000007</v>
      </c>
      <c r="N689" s="8">
        <v>7</v>
      </c>
      <c r="O689" s="8">
        <v>5</v>
      </c>
      <c r="P689" s="2">
        <f t="shared" si="52"/>
        <v>5.8</v>
      </c>
      <c r="Q689" s="2">
        <f t="shared" si="53"/>
        <v>6.8</v>
      </c>
      <c r="R689" s="8" t="str">
        <f>VLOOKUP(Q689,Sheet1!$A$1:$B$10,2,1)</f>
        <v>Trung bình</v>
      </c>
      <c r="S689" s="8" t="str">
        <f t="shared" si="54"/>
        <v>Đạt</v>
      </c>
      <c r="T689" s="45"/>
    </row>
    <row r="690" spans="1:20" ht="24" customHeight="1" x14ac:dyDescent="0.25">
      <c r="A690" s="42">
        <v>680</v>
      </c>
      <c r="B690" s="3" t="s">
        <v>1908</v>
      </c>
      <c r="C690" s="4" t="s">
        <v>489</v>
      </c>
      <c r="D690" s="4" t="s">
        <v>1909</v>
      </c>
      <c r="E690" s="3" t="s">
        <v>1822</v>
      </c>
      <c r="F690" s="5" t="s">
        <v>1242</v>
      </c>
      <c r="G690" s="6" t="s">
        <v>2257</v>
      </c>
      <c r="H690" s="7">
        <v>6</v>
      </c>
      <c r="I690" s="8">
        <v>7</v>
      </c>
      <c r="J690" s="2">
        <f t="shared" si="50"/>
        <v>6.6</v>
      </c>
      <c r="K690" s="7">
        <v>7</v>
      </c>
      <c r="L690" s="8">
        <v>5.5</v>
      </c>
      <c r="M690" s="2">
        <f t="shared" si="51"/>
        <v>6.1</v>
      </c>
      <c r="N690" s="8">
        <v>7</v>
      </c>
      <c r="O690" s="8">
        <v>5</v>
      </c>
      <c r="P690" s="2">
        <f t="shared" si="52"/>
        <v>5.8</v>
      </c>
      <c r="Q690" s="2">
        <f t="shared" si="53"/>
        <v>6.1</v>
      </c>
      <c r="R690" s="8" t="str">
        <f>VLOOKUP(Q690,Sheet1!$A$1:$B$10,2,1)</f>
        <v>Trung bình</v>
      </c>
      <c r="S690" s="8" t="str">
        <f t="shared" si="54"/>
        <v>Đạt</v>
      </c>
      <c r="T690" s="45"/>
    </row>
    <row r="691" spans="1:20" ht="24" customHeight="1" x14ac:dyDescent="0.25">
      <c r="A691" s="42">
        <v>681</v>
      </c>
      <c r="B691" s="3" t="s">
        <v>1910</v>
      </c>
      <c r="C691" s="4" t="s">
        <v>1278</v>
      </c>
      <c r="D691" s="4" t="s">
        <v>402</v>
      </c>
      <c r="E691" s="3" t="s">
        <v>1822</v>
      </c>
      <c r="F691" s="5" t="s">
        <v>1279</v>
      </c>
      <c r="G691" s="6" t="s">
        <v>2279</v>
      </c>
      <c r="H691" s="7">
        <v>5</v>
      </c>
      <c r="I691" s="8">
        <v>6</v>
      </c>
      <c r="J691" s="2">
        <f t="shared" si="50"/>
        <v>5.6</v>
      </c>
      <c r="K691" s="7">
        <v>6</v>
      </c>
      <c r="L691" s="8">
        <v>5.5</v>
      </c>
      <c r="M691" s="2">
        <f t="shared" si="51"/>
        <v>5.7</v>
      </c>
      <c r="N691" s="8">
        <v>7</v>
      </c>
      <c r="O691" s="8">
        <v>10</v>
      </c>
      <c r="P691" s="2">
        <f t="shared" si="52"/>
        <v>8.8000000000000007</v>
      </c>
      <c r="Q691" s="2">
        <f t="shared" si="53"/>
        <v>6.8</v>
      </c>
      <c r="R691" s="8" t="str">
        <f>VLOOKUP(Q691,Sheet1!$A$1:$B$10,2,1)</f>
        <v>Trung bình</v>
      </c>
      <c r="S691" s="8" t="str">
        <f t="shared" si="54"/>
        <v>Đạt</v>
      </c>
      <c r="T691" s="45"/>
    </row>
    <row r="692" spans="1:20" ht="24" customHeight="1" x14ac:dyDescent="0.25">
      <c r="A692" s="42">
        <v>682</v>
      </c>
      <c r="B692" s="3" t="s">
        <v>1911</v>
      </c>
      <c r="C692" s="4" t="s">
        <v>1912</v>
      </c>
      <c r="D692" s="4" t="s">
        <v>1913</v>
      </c>
      <c r="E692" s="3" t="s">
        <v>1822</v>
      </c>
      <c r="F692" s="5" t="s">
        <v>1914</v>
      </c>
      <c r="G692" s="6" t="s">
        <v>2269</v>
      </c>
      <c r="H692" s="7">
        <v>7</v>
      </c>
      <c r="I692" s="8">
        <v>6</v>
      </c>
      <c r="J692" s="2">
        <f t="shared" si="50"/>
        <v>6.4</v>
      </c>
      <c r="K692" s="7">
        <v>7</v>
      </c>
      <c r="L692" s="8">
        <v>5.5</v>
      </c>
      <c r="M692" s="2">
        <f t="shared" si="51"/>
        <v>6.1</v>
      </c>
      <c r="N692" s="8">
        <v>7</v>
      </c>
      <c r="O692" s="8">
        <v>6</v>
      </c>
      <c r="P692" s="2">
        <f t="shared" si="52"/>
        <v>6.4</v>
      </c>
      <c r="Q692" s="2">
        <f t="shared" si="53"/>
        <v>6.3</v>
      </c>
      <c r="R692" s="8" t="str">
        <f>VLOOKUP(Q692,Sheet1!$A$1:$B$10,2,1)</f>
        <v>Trung bình</v>
      </c>
      <c r="S692" s="8" t="str">
        <f t="shared" si="54"/>
        <v>Đạt</v>
      </c>
      <c r="T692" s="45"/>
    </row>
    <row r="693" spans="1:20" ht="24" customHeight="1" x14ac:dyDescent="0.25">
      <c r="A693" s="42">
        <v>683</v>
      </c>
      <c r="B693" s="3" t="s">
        <v>1110</v>
      </c>
      <c r="C693" s="4" t="s">
        <v>1111</v>
      </c>
      <c r="D693" s="4" t="s">
        <v>150</v>
      </c>
      <c r="E693" s="3" t="s">
        <v>1040</v>
      </c>
      <c r="F693" s="5" t="s">
        <v>1112</v>
      </c>
      <c r="G693" s="6" t="s">
        <v>2269</v>
      </c>
      <c r="H693" s="7">
        <v>6</v>
      </c>
      <c r="I693" s="8">
        <v>8</v>
      </c>
      <c r="J693" s="2">
        <f t="shared" si="50"/>
        <v>7.2</v>
      </c>
      <c r="K693" s="7">
        <v>6</v>
      </c>
      <c r="L693" s="8">
        <v>5</v>
      </c>
      <c r="M693" s="2">
        <f t="shared" si="51"/>
        <v>5.4</v>
      </c>
      <c r="N693" s="8">
        <v>6</v>
      </c>
      <c r="O693" s="8">
        <v>6</v>
      </c>
      <c r="P693" s="2">
        <f t="shared" si="52"/>
        <v>6</v>
      </c>
      <c r="Q693" s="2">
        <f t="shared" si="53"/>
        <v>6.3</v>
      </c>
      <c r="R693" s="8" t="str">
        <f>VLOOKUP(Q693,Sheet1!$A$1:$B$10,2,1)</f>
        <v>Trung bình</v>
      </c>
      <c r="S693" s="8" t="str">
        <f t="shared" si="54"/>
        <v>Đạt</v>
      </c>
      <c r="T693" s="45"/>
    </row>
    <row r="694" spans="1:20" ht="24" customHeight="1" x14ac:dyDescent="0.25">
      <c r="A694" s="42">
        <v>684</v>
      </c>
      <c r="B694" s="3" t="s">
        <v>1113</v>
      </c>
      <c r="C694" s="4" t="s">
        <v>1114</v>
      </c>
      <c r="D694" s="4" t="s">
        <v>154</v>
      </c>
      <c r="E694" s="3" t="s">
        <v>1040</v>
      </c>
      <c r="F694" s="5" t="s">
        <v>1019</v>
      </c>
      <c r="G694" s="6" t="s">
        <v>2266</v>
      </c>
      <c r="H694" s="7">
        <v>8</v>
      </c>
      <c r="I694" s="8">
        <v>7.5</v>
      </c>
      <c r="J694" s="2">
        <f t="shared" si="50"/>
        <v>7.7</v>
      </c>
      <c r="K694" s="7">
        <v>8</v>
      </c>
      <c r="L694" s="8">
        <v>7</v>
      </c>
      <c r="M694" s="2">
        <f t="shared" si="51"/>
        <v>7.4</v>
      </c>
      <c r="N694" s="8">
        <v>6</v>
      </c>
      <c r="O694" s="8">
        <v>7</v>
      </c>
      <c r="P694" s="2">
        <f t="shared" si="52"/>
        <v>6.6</v>
      </c>
      <c r="Q694" s="2">
        <f t="shared" si="53"/>
        <v>7.2</v>
      </c>
      <c r="R694" s="8" t="str">
        <f>VLOOKUP(Q694,Sheet1!$A$1:$B$10,2,1)</f>
        <v>Khá</v>
      </c>
      <c r="S694" s="8" t="str">
        <f t="shared" si="54"/>
        <v>Đạt</v>
      </c>
      <c r="T694" s="45"/>
    </row>
    <row r="695" spans="1:20" ht="24" customHeight="1" x14ac:dyDescent="0.25">
      <c r="A695" s="42">
        <v>685</v>
      </c>
      <c r="B695" s="3" t="s">
        <v>1915</v>
      </c>
      <c r="C695" s="4" t="s">
        <v>1916</v>
      </c>
      <c r="D695" s="4" t="s">
        <v>162</v>
      </c>
      <c r="E695" s="3" t="s">
        <v>1822</v>
      </c>
      <c r="F695" s="5" t="s">
        <v>144</v>
      </c>
      <c r="G695" s="6" t="s">
        <v>2268</v>
      </c>
      <c r="H695" s="7">
        <v>7</v>
      </c>
      <c r="I695" s="8">
        <v>7.5</v>
      </c>
      <c r="J695" s="2">
        <f t="shared" si="50"/>
        <v>7.3</v>
      </c>
      <c r="K695" s="7">
        <v>8</v>
      </c>
      <c r="L695" s="8">
        <v>7.5</v>
      </c>
      <c r="M695" s="2">
        <f t="shared" si="51"/>
        <v>7.7</v>
      </c>
      <c r="N695" s="8">
        <v>7</v>
      </c>
      <c r="O695" s="8">
        <v>5</v>
      </c>
      <c r="P695" s="2">
        <f t="shared" si="52"/>
        <v>5.8</v>
      </c>
      <c r="Q695" s="2">
        <f t="shared" si="53"/>
        <v>6.8</v>
      </c>
      <c r="R695" s="8" t="str">
        <f>VLOOKUP(Q695,Sheet1!$A$1:$B$10,2,1)</f>
        <v>Trung bình</v>
      </c>
      <c r="S695" s="8" t="str">
        <f t="shared" si="54"/>
        <v>Đạt</v>
      </c>
      <c r="T695" s="45"/>
    </row>
    <row r="696" spans="1:20" ht="24" customHeight="1" x14ac:dyDescent="0.25">
      <c r="A696" s="42">
        <v>686</v>
      </c>
      <c r="B696" s="3" t="s">
        <v>1115</v>
      </c>
      <c r="C696" s="4" t="s">
        <v>246</v>
      </c>
      <c r="D696" s="4" t="s">
        <v>158</v>
      </c>
      <c r="E696" s="3" t="s">
        <v>1040</v>
      </c>
      <c r="F696" s="5" t="s">
        <v>1116</v>
      </c>
      <c r="G696" s="6" t="s">
        <v>2261</v>
      </c>
      <c r="H696" s="7">
        <v>8</v>
      </c>
      <c r="I696" s="8">
        <v>5</v>
      </c>
      <c r="J696" s="2">
        <f t="shared" si="50"/>
        <v>6.2</v>
      </c>
      <c r="K696" s="7">
        <v>7</v>
      </c>
      <c r="L696" s="8">
        <v>7.5</v>
      </c>
      <c r="M696" s="2">
        <f t="shared" si="51"/>
        <v>7.3</v>
      </c>
      <c r="N696" s="8">
        <v>5</v>
      </c>
      <c r="O696" s="8">
        <v>5</v>
      </c>
      <c r="P696" s="2">
        <f t="shared" si="52"/>
        <v>5</v>
      </c>
      <c r="Q696" s="2">
        <f t="shared" si="53"/>
        <v>6</v>
      </c>
      <c r="R696" s="8" t="str">
        <f>VLOOKUP(Q696,Sheet1!$A$1:$B$10,2,1)</f>
        <v>Trung bình</v>
      </c>
      <c r="S696" s="8" t="str">
        <f t="shared" si="54"/>
        <v>Đạt</v>
      </c>
      <c r="T696" s="45"/>
    </row>
    <row r="697" spans="1:20" ht="24" customHeight="1" x14ac:dyDescent="0.25">
      <c r="A697" s="42">
        <v>687</v>
      </c>
      <c r="B697" s="3" t="s">
        <v>1917</v>
      </c>
      <c r="C697" s="4" t="s">
        <v>1918</v>
      </c>
      <c r="D697" s="4" t="s">
        <v>166</v>
      </c>
      <c r="E697" s="3" t="s">
        <v>1822</v>
      </c>
      <c r="F697" s="5" t="s">
        <v>1919</v>
      </c>
      <c r="G697" s="6" t="s">
        <v>2272</v>
      </c>
      <c r="H697" s="7">
        <v>7</v>
      </c>
      <c r="I697" s="8">
        <v>5</v>
      </c>
      <c r="J697" s="2">
        <f t="shared" si="50"/>
        <v>5.8</v>
      </c>
      <c r="K697" s="7">
        <v>6</v>
      </c>
      <c r="L697" s="8">
        <v>7.5</v>
      </c>
      <c r="M697" s="2">
        <f t="shared" si="51"/>
        <v>6.9</v>
      </c>
      <c r="N697" s="8">
        <v>6</v>
      </c>
      <c r="O697" s="8">
        <v>5</v>
      </c>
      <c r="P697" s="2">
        <f t="shared" si="52"/>
        <v>5.4</v>
      </c>
      <c r="Q697" s="2">
        <f t="shared" si="53"/>
        <v>5.9</v>
      </c>
      <c r="R697" s="8" t="str">
        <f>VLOOKUP(Q697,Sheet1!$A$1:$B$10,2,1)</f>
        <v>Trung bình</v>
      </c>
      <c r="S697" s="8" t="str">
        <f t="shared" si="54"/>
        <v>Đạt</v>
      </c>
      <c r="T697" s="45"/>
    </row>
    <row r="698" spans="1:20" ht="24" customHeight="1" x14ac:dyDescent="0.25">
      <c r="A698" s="42">
        <v>688</v>
      </c>
      <c r="B698" s="3" t="s">
        <v>1920</v>
      </c>
      <c r="C698" s="4" t="s">
        <v>1868</v>
      </c>
      <c r="D698" s="4" t="s">
        <v>166</v>
      </c>
      <c r="E698" s="3" t="s">
        <v>1822</v>
      </c>
      <c r="F698" s="5" t="s">
        <v>1921</v>
      </c>
      <c r="G698" s="6" t="s">
        <v>2254</v>
      </c>
      <c r="H698" s="7">
        <v>7</v>
      </c>
      <c r="I698" s="8">
        <v>8.5</v>
      </c>
      <c r="J698" s="2">
        <f t="shared" si="50"/>
        <v>7.9</v>
      </c>
      <c r="K698" s="7">
        <v>8</v>
      </c>
      <c r="L698" s="8">
        <v>5.5</v>
      </c>
      <c r="M698" s="2">
        <f t="shared" si="51"/>
        <v>6.5</v>
      </c>
      <c r="N698" s="8">
        <v>7</v>
      </c>
      <c r="O698" s="8">
        <v>7</v>
      </c>
      <c r="P698" s="2">
        <f t="shared" si="52"/>
        <v>7</v>
      </c>
      <c r="Q698" s="2">
        <f t="shared" si="53"/>
        <v>7.2</v>
      </c>
      <c r="R698" s="8" t="str">
        <f>VLOOKUP(Q698,Sheet1!$A$1:$B$10,2,1)</f>
        <v>Khá</v>
      </c>
      <c r="S698" s="8" t="str">
        <f t="shared" si="54"/>
        <v>Đạt</v>
      </c>
      <c r="T698" s="45"/>
    </row>
    <row r="699" spans="1:20" ht="24" customHeight="1" x14ac:dyDescent="0.25">
      <c r="A699" s="42">
        <v>689</v>
      </c>
      <c r="B699" s="3" t="s">
        <v>1922</v>
      </c>
      <c r="C699" s="4" t="s">
        <v>1923</v>
      </c>
      <c r="D699" s="4" t="s">
        <v>166</v>
      </c>
      <c r="E699" s="3" t="s">
        <v>1822</v>
      </c>
      <c r="F699" s="5" t="s">
        <v>1919</v>
      </c>
      <c r="G699" s="6" t="s">
        <v>2272</v>
      </c>
      <c r="H699" s="7">
        <v>6</v>
      </c>
      <c r="I699" s="8">
        <v>5</v>
      </c>
      <c r="J699" s="2">
        <f t="shared" si="50"/>
        <v>5.4</v>
      </c>
      <c r="K699" s="7">
        <v>6</v>
      </c>
      <c r="L699" s="8">
        <v>5.5</v>
      </c>
      <c r="M699" s="2">
        <f t="shared" si="51"/>
        <v>5.7</v>
      </c>
      <c r="N699" s="8">
        <v>7</v>
      </c>
      <c r="O699" s="8">
        <v>8</v>
      </c>
      <c r="P699" s="2">
        <f t="shared" si="52"/>
        <v>7.6</v>
      </c>
      <c r="Q699" s="2">
        <f t="shared" si="53"/>
        <v>6.3</v>
      </c>
      <c r="R699" s="8" t="str">
        <f>VLOOKUP(Q699,Sheet1!$A$1:$B$10,2,1)</f>
        <v>Trung bình</v>
      </c>
      <c r="S699" s="8" t="str">
        <f t="shared" si="54"/>
        <v>Đạt</v>
      </c>
      <c r="T699" s="45"/>
    </row>
    <row r="700" spans="1:20" ht="24" customHeight="1" x14ac:dyDescent="0.25">
      <c r="A700" s="42">
        <v>690</v>
      </c>
      <c r="B700" s="3" t="s">
        <v>1924</v>
      </c>
      <c r="C700" s="4" t="s">
        <v>1925</v>
      </c>
      <c r="D700" s="4" t="s">
        <v>166</v>
      </c>
      <c r="E700" s="3" t="s">
        <v>1822</v>
      </c>
      <c r="F700" s="5" t="s">
        <v>1926</v>
      </c>
      <c r="G700" s="6" t="s">
        <v>2260</v>
      </c>
      <c r="H700" s="7">
        <v>5</v>
      </c>
      <c r="I700" s="8">
        <v>7</v>
      </c>
      <c r="J700" s="2">
        <f t="shared" si="50"/>
        <v>6.2</v>
      </c>
      <c r="K700" s="7">
        <v>8</v>
      </c>
      <c r="L700" s="8">
        <v>5.5</v>
      </c>
      <c r="M700" s="2">
        <f t="shared" si="51"/>
        <v>6.5</v>
      </c>
      <c r="N700" s="8">
        <v>7</v>
      </c>
      <c r="O700" s="8">
        <v>7</v>
      </c>
      <c r="P700" s="2">
        <f t="shared" si="52"/>
        <v>7</v>
      </c>
      <c r="Q700" s="2">
        <f t="shared" si="53"/>
        <v>6.5</v>
      </c>
      <c r="R700" s="8" t="str">
        <f>VLOOKUP(Q700,Sheet1!$A$1:$B$10,2,1)</f>
        <v>Trung bình</v>
      </c>
      <c r="S700" s="8" t="str">
        <f t="shared" si="54"/>
        <v>Đạt</v>
      </c>
      <c r="T700" s="45"/>
    </row>
    <row r="701" spans="1:20" ht="24" customHeight="1" x14ac:dyDescent="0.25">
      <c r="A701" s="42">
        <v>691</v>
      </c>
      <c r="B701" s="3" t="s">
        <v>1117</v>
      </c>
      <c r="C701" s="4" t="s">
        <v>1118</v>
      </c>
      <c r="D701" s="4" t="s">
        <v>1119</v>
      </c>
      <c r="E701" s="3" t="s">
        <v>1040</v>
      </c>
      <c r="F701" s="5" t="s">
        <v>1120</v>
      </c>
      <c r="G701" s="6" t="s">
        <v>2260</v>
      </c>
      <c r="H701" s="7">
        <v>7</v>
      </c>
      <c r="I701" s="8">
        <v>7</v>
      </c>
      <c r="J701" s="2">
        <f t="shared" si="50"/>
        <v>7</v>
      </c>
      <c r="K701" s="7">
        <v>7</v>
      </c>
      <c r="L701" s="8">
        <v>5</v>
      </c>
      <c r="M701" s="2">
        <f t="shared" si="51"/>
        <v>5.8</v>
      </c>
      <c r="N701" s="8">
        <v>6</v>
      </c>
      <c r="O701" s="8">
        <v>5</v>
      </c>
      <c r="P701" s="2">
        <f t="shared" si="52"/>
        <v>5.4</v>
      </c>
      <c r="Q701" s="2">
        <f t="shared" si="53"/>
        <v>6.1</v>
      </c>
      <c r="R701" s="8" t="str">
        <f>VLOOKUP(Q701,Sheet1!$A$1:$B$10,2,1)</f>
        <v>Trung bình</v>
      </c>
      <c r="S701" s="8" t="str">
        <f t="shared" si="54"/>
        <v>Đạt</v>
      </c>
      <c r="T701" s="45"/>
    </row>
    <row r="702" spans="1:20" ht="24" customHeight="1" x14ac:dyDescent="0.25">
      <c r="A702" s="42">
        <v>692</v>
      </c>
      <c r="B702" s="3" t="s">
        <v>1121</v>
      </c>
      <c r="C702" s="4" t="s">
        <v>1122</v>
      </c>
      <c r="D702" s="4" t="s">
        <v>293</v>
      </c>
      <c r="E702" s="3" t="s">
        <v>1040</v>
      </c>
      <c r="F702" s="5" t="s">
        <v>366</v>
      </c>
      <c r="G702" s="6" t="s">
        <v>2261</v>
      </c>
      <c r="H702" s="7">
        <v>7</v>
      </c>
      <c r="I702" s="8">
        <v>5.5</v>
      </c>
      <c r="J702" s="2">
        <f t="shared" si="50"/>
        <v>6.1</v>
      </c>
      <c r="K702" s="7">
        <v>6</v>
      </c>
      <c r="L702" s="8">
        <v>7</v>
      </c>
      <c r="M702" s="2">
        <f t="shared" si="51"/>
        <v>6.6</v>
      </c>
      <c r="N702" s="8">
        <v>7</v>
      </c>
      <c r="O702" s="8">
        <v>7</v>
      </c>
      <c r="P702" s="2">
        <f t="shared" si="52"/>
        <v>7</v>
      </c>
      <c r="Q702" s="2">
        <f t="shared" si="53"/>
        <v>6.5</v>
      </c>
      <c r="R702" s="8" t="str">
        <f>VLOOKUP(Q702,Sheet1!$A$1:$B$10,2,1)</f>
        <v>Trung bình</v>
      </c>
      <c r="S702" s="8" t="str">
        <f t="shared" si="54"/>
        <v>Đạt</v>
      </c>
      <c r="T702" s="45"/>
    </row>
    <row r="703" spans="1:20" ht="24" customHeight="1" x14ac:dyDescent="0.25">
      <c r="A703" s="42">
        <v>693</v>
      </c>
      <c r="B703" s="3" t="s">
        <v>1929</v>
      </c>
      <c r="C703" s="4" t="s">
        <v>1930</v>
      </c>
      <c r="D703" s="4" t="s">
        <v>1035</v>
      </c>
      <c r="E703" s="3" t="s">
        <v>1822</v>
      </c>
      <c r="F703" s="5" t="s">
        <v>1660</v>
      </c>
      <c r="G703" s="6" t="s">
        <v>2256</v>
      </c>
      <c r="H703" s="7">
        <v>8</v>
      </c>
      <c r="I703" s="8">
        <v>9.5</v>
      </c>
      <c r="J703" s="2">
        <f t="shared" si="50"/>
        <v>8.9</v>
      </c>
      <c r="K703" s="7">
        <v>7</v>
      </c>
      <c r="L703" s="8">
        <v>8.5</v>
      </c>
      <c r="M703" s="2">
        <f t="shared" si="51"/>
        <v>7.9</v>
      </c>
      <c r="N703" s="8">
        <v>7</v>
      </c>
      <c r="O703" s="8">
        <v>8</v>
      </c>
      <c r="P703" s="2">
        <f t="shared" si="52"/>
        <v>7.6</v>
      </c>
      <c r="Q703" s="2">
        <f t="shared" si="53"/>
        <v>8.1</v>
      </c>
      <c r="R703" s="8" t="str">
        <f>VLOOKUP(Q703,Sheet1!$A$1:$B$10,2,1)</f>
        <v>Khá</v>
      </c>
      <c r="S703" s="8" t="str">
        <f t="shared" si="54"/>
        <v>Đạt</v>
      </c>
      <c r="T703" s="45"/>
    </row>
    <row r="704" spans="1:20" ht="24" customHeight="1" x14ac:dyDescent="0.25">
      <c r="A704" s="42">
        <v>694</v>
      </c>
      <c r="B704" s="3" t="s">
        <v>1927</v>
      </c>
      <c r="C704" s="4" t="s">
        <v>1928</v>
      </c>
      <c r="D704" s="4" t="s">
        <v>1232</v>
      </c>
      <c r="E704" s="3" t="s">
        <v>1822</v>
      </c>
      <c r="F704" s="5" t="s">
        <v>43</v>
      </c>
      <c r="G704" s="6" t="s">
        <v>2258</v>
      </c>
      <c r="H704" s="7">
        <v>7</v>
      </c>
      <c r="I704" s="8">
        <v>7.5</v>
      </c>
      <c r="J704" s="2">
        <f t="shared" si="50"/>
        <v>7.3</v>
      </c>
      <c r="K704" s="7">
        <v>7</v>
      </c>
      <c r="L704" s="8">
        <v>6.5</v>
      </c>
      <c r="M704" s="2">
        <f t="shared" si="51"/>
        <v>6.7</v>
      </c>
      <c r="N704" s="8">
        <v>7</v>
      </c>
      <c r="O704" s="8">
        <v>9</v>
      </c>
      <c r="P704" s="2">
        <f t="shared" si="52"/>
        <v>8.1999999999999993</v>
      </c>
      <c r="Q704" s="2">
        <f t="shared" si="53"/>
        <v>7.4</v>
      </c>
      <c r="R704" s="8" t="str">
        <f>VLOOKUP(Q704,Sheet1!$A$1:$B$10,2,1)</f>
        <v>Khá</v>
      </c>
      <c r="S704" s="8" t="str">
        <f t="shared" si="54"/>
        <v>Đạt</v>
      </c>
      <c r="T704" s="45"/>
    </row>
    <row r="705" spans="1:20" ht="24" customHeight="1" x14ac:dyDescent="0.25">
      <c r="A705" s="42">
        <v>695</v>
      </c>
      <c r="B705" s="3" t="s">
        <v>1123</v>
      </c>
      <c r="C705" s="4" t="s">
        <v>78</v>
      </c>
      <c r="D705" s="4" t="s">
        <v>296</v>
      </c>
      <c r="E705" s="3" t="s">
        <v>1040</v>
      </c>
      <c r="F705" s="5" t="s">
        <v>1124</v>
      </c>
      <c r="G705" s="6" t="s">
        <v>2262</v>
      </c>
      <c r="H705" s="7">
        <v>7</v>
      </c>
      <c r="I705" s="8">
        <v>6</v>
      </c>
      <c r="J705" s="2">
        <f t="shared" si="50"/>
        <v>6.4</v>
      </c>
      <c r="K705" s="7">
        <v>7</v>
      </c>
      <c r="L705" s="8">
        <v>6.5</v>
      </c>
      <c r="M705" s="2">
        <f t="shared" si="51"/>
        <v>6.7</v>
      </c>
      <c r="N705" s="8">
        <v>7</v>
      </c>
      <c r="O705" s="8">
        <v>5</v>
      </c>
      <c r="P705" s="2">
        <f t="shared" si="52"/>
        <v>5.8</v>
      </c>
      <c r="Q705" s="2">
        <f t="shared" si="53"/>
        <v>6.2</v>
      </c>
      <c r="R705" s="8" t="str">
        <f>VLOOKUP(Q705,Sheet1!$A$1:$B$10,2,1)</f>
        <v>Trung bình</v>
      </c>
      <c r="S705" s="8" t="str">
        <f t="shared" si="54"/>
        <v>Đạt</v>
      </c>
      <c r="T705" s="45"/>
    </row>
    <row r="706" spans="1:20" ht="24" customHeight="1" x14ac:dyDescent="0.25">
      <c r="A706" s="42">
        <v>696</v>
      </c>
      <c r="B706" s="3" t="s">
        <v>1931</v>
      </c>
      <c r="C706" s="4" t="s">
        <v>1932</v>
      </c>
      <c r="D706" s="4" t="s">
        <v>794</v>
      </c>
      <c r="E706" s="3" t="s">
        <v>1822</v>
      </c>
      <c r="F706" s="5" t="s">
        <v>1933</v>
      </c>
      <c r="G706" s="6" t="s">
        <v>2256</v>
      </c>
      <c r="H706" s="7">
        <v>7</v>
      </c>
      <c r="I706" s="8">
        <v>5</v>
      </c>
      <c r="J706" s="2">
        <f t="shared" si="50"/>
        <v>5.8</v>
      </c>
      <c r="K706" s="7">
        <v>7</v>
      </c>
      <c r="L706" s="8">
        <v>6.5</v>
      </c>
      <c r="M706" s="2">
        <f t="shared" si="51"/>
        <v>6.7</v>
      </c>
      <c r="N706" s="8">
        <v>8</v>
      </c>
      <c r="O706" s="8">
        <v>9</v>
      </c>
      <c r="P706" s="2">
        <f t="shared" si="52"/>
        <v>8.6</v>
      </c>
      <c r="Q706" s="2">
        <f t="shared" si="53"/>
        <v>7</v>
      </c>
      <c r="R706" s="8" t="str">
        <f>VLOOKUP(Q706,Sheet1!$A$1:$B$10,2,1)</f>
        <v>Khá</v>
      </c>
      <c r="S706" s="8" t="str">
        <f t="shared" si="54"/>
        <v>Đạt</v>
      </c>
      <c r="T706" s="45"/>
    </row>
    <row r="707" spans="1:20" ht="24" customHeight="1" x14ac:dyDescent="0.25">
      <c r="A707" s="42">
        <v>697</v>
      </c>
      <c r="B707" s="3" t="s">
        <v>1934</v>
      </c>
      <c r="C707" s="4" t="s">
        <v>1935</v>
      </c>
      <c r="D707" s="4" t="s">
        <v>1936</v>
      </c>
      <c r="E707" s="3" t="s">
        <v>1822</v>
      </c>
      <c r="F707" s="5" t="s">
        <v>264</v>
      </c>
      <c r="G707" s="6" t="s">
        <v>2272</v>
      </c>
      <c r="H707" s="7">
        <v>7</v>
      </c>
      <c r="I707" s="8">
        <v>8</v>
      </c>
      <c r="J707" s="2">
        <f t="shared" si="50"/>
        <v>7.6</v>
      </c>
      <c r="K707" s="7">
        <v>7</v>
      </c>
      <c r="L707" s="8">
        <v>5.5</v>
      </c>
      <c r="M707" s="2">
        <f t="shared" si="51"/>
        <v>6.1</v>
      </c>
      <c r="N707" s="8">
        <v>7</v>
      </c>
      <c r="O707" s="8">
        <v>5</v>
      </c>
      <c r="P707" s="2">
        <f t="shared" si="52"/>
        <v>5.8</v>
      </c>
      <c r="Q707" s="2">
        <f t="shared" si="53"/>
        <v>6.5</v>
      </c>
      <c r="R707" s="8" t="str">
        <f>VLOOKUP(Q707,Sheet1!$A$1:$B$10,2,1)</f>
        <v>Trung bình</v>
      </c>
      <c r="S707" s="8" t="str">
        <f t="shared" si="54"/>
        <v>Đạt</v>
      </c>
      <c r="T707" s="45"/>
    </row>
    <row r="708" spans="1:20" ht="24" customHeight="1" x14ac:dyDescent="0.25">
      <c r="A708" s="42">
        <v>698</v>
      </c>
      <c r="B708" s="3" t="s">
        <v>1125</v>
      </c>
      <c r="C708" s="4" t="s">
        <v>237</v>
      </c>
      <c r="D708" s="4" t="s">
        <v>1126</v>
      </c>
      <c r="E708" s="3" t="s">
        <v>1040</v>
      </c>
      <c r="F708" s="5" t="s">
        <v>1116</v>
      </c>
      <c r="G708" s="6" t="s">
        <v>2277</v>
      </c>
      <c r="H708" s="7">
        <v>7</v>
      </c>
      <c r="I708" s="8">
        <v>4.5</v>
      </c>
      <c r="J708" s="2">
        <f t="shared" si="50"/>
        <v>5.5</v>
      </c>
      <c r="K708" s="7">
        <v>4</v>
      </c>
      <c r="L708" s="8">
        <v>6</v>
      </c>
      <c r="M708" s="2">
        <f t="shared" si="51"/>
        <v>5.2</v>
      </c>
      <c r="N708" s="8">
        <v>7</v>
      </c>
      <c r="O708" s="8">
        <v>8</v>
      </c>
      <c r="P708" s="2">
        <f t="shared" si="52"/>
        <v>7.6</v>
      </c>
      <c r="Q708" s="2">
        <f t="shared" si="53"/>
        <v>6.2</v>
      </c>
      <c r="R708" s="8" t="str">
        <f>VLOOKUP(Q708,Sheet1!$A$1:$B$10,2,1)</f>
        <v>Trung bình</v>
      </c>
      <c r="S708" s="8" t="str">
        <f t="shared" si="54"/>
        <v>Đạt</v>
      </c>
      <c r="T708" s="45"/>
    </row>
    <row r="709" spans="1:20" ht="24" customHeight="1" x14ac:dyDescent="0.25">
      <c r="A709" s="42">
        <v>699</v>
      </c>
      <c r="B709" s="3" t="s">
        <v>1127</v>
      </c>
      <c r="C709" s="4" t="s">
        <v>893</v>
      </c>
      <c r="D709" s="4" t="s">
        <v>1128</v>
      </c>
      <c r="E709" s="3" t="s">
        <v>1040</v>
      </c>
      <c r="F709" s="5" t="s">
        <v>1129</v>
      </c>
      <c r="G709" s="6" t="s">
        <v>2272</v>
      </c>
      <c r="H709" s="7">
        <v>8</v>
      </c>
      <c r="I709" s="8">
        <v>8.5</v>
      </c>
      <c r="J709" s="2">
        <f t="shared" si="50"/>
        <v>8.3000000000000007</v>
      </c>
      <c r="K709" s="7">
        <v>6</v>
      </c>
      <c r="L709" s="8">
        <v>6</v>
      </c>
      <c r="M709" s="2">
        <f t="shared" si="51"/>
        <v>6</v>
      </c>
      <c r="N709" s="8">
        <v>6</v>
      </c>
      <c r="O709" s="8">
        <v>5</v>
      </c>
      <c r="P709" s="2">
        <f t="shared" si="52"/>
        <v>5.4</v>
      </c>
      <c r="Q709" s="2">
        <f t="shared" si="53"/>
        <v>6.6</v>
      </c>
      <c r="R709" s="8" t="str">
        <f>VLOOKUP(Q709,Sheet1!$A$1:$B$10,2,1)</f>
        <v>Trung bình</v>
      </c>
      <c r="S709" s="8" t="str">
        <f t="shared" si="54"/>
        <v>Đạt</v>
      </c>
      <c r="T709" s="45"/>
    </row>
    <row r="710" spans="1:20" ht="24" customHeight="1" x14ac:dyDescent="0.25">
      <c r="A710" s="42">
        <v>700</v>
      </c>
      <c r="B710" s="3" t="s">
        <v>1937</v>
      </c>
      <c r="C710" s="4" t="s">
        <v>1938</v>
      </c>
      <c r="D710" s="4" t="s">
        <v>1128</v>
      </c>
      <c r="E710" s="3" t="s">
        <v>1822</v>
      </c>
      <c r="F710" s="5" t="s">
        <v>294</v>
      </c>
      <c r="G710" s="6" t="s">
        <v>2261</v>
      </c>
      <c r="H710" s="7">
        <v>7</v>
      </c>
      <c r="I710" s="8">
        <v>4</v>
      </c>
      <c r="J710" s="2">
        <f t="shared" si="50"/>
        <v>5.2</v>
      </c>
      <c r="K710" s="7">
        <v>7</v>
      </c>
      <c r="L710" s="8">
        <v>5</v>
      </c>
      <c r="M710" s="2">
        <f t="shared" si="51"/>
        <v>5.8</v>
      </c>
      <c r="N710" s="8">
        <v>8</v>
      </c>
      <c r="O710" s="8">
        <v>9</v>
      </c>
      <c r="P710" s="2">
        <f t="shared" si="52"/>
        <v>8.6</v>
      </c>
      <c r="Q710" s="2">
        <f t="shared" si="53"/>
        <v>6.6</v>
      </c>
      <c r="R710" s="8" t="str">
        <f>VLOOKUP(Q710,Sheet1!$A$1:$B$10,2,1)</f>
        <v>Trung bình</v>
      </c>
      <c r="S710" s="8" t="str">
        <f t="shared" si="54"/>
        <v>Đạt</v>
      </c>
      <c r="T710" s="45"/>
    </row>
    <row r="711" spans="1:20" ht="24" customHeight="1" x14ac:dyDescent="0.25">
      <c r="A711" s="42">
        <v>701</v>
      </c>
      <c r="B711" s="3" t="s">
        <v>1130</v>
      </c>
      <c r="C711" s="4" t="s">
        <v>1131</v>
      </c>
      <c r="D711" s="4" t="s">
        <v>1132</v>
      </c>
      <c r="E711" s="3" t="s">
        <v>1040</v>
      </c>
      <c r="F711" s="5" t="s">
        <v>667</v>
      </c>
      <c r="G711" s="6" t="s">
        <v>2265</v>
      </c>
      <c r="H711" s="7">
        <v>9</v>
      </c>
      <c r="I711" s="8">
        <v>6.5</v>
      </c>
      <c r="J711" s="2">
        <f t="shared" si="50"/>
        <v>7.5</v>
      </c>
      <c r="K711" s="7">
        <v>9</v>
      </c>
      <c r="L711" s="8">
        <v>6</v>
      </c>
      <c r="M711" s="2">
        <f t="shared" si="51"/>
        <v>7.2</v>
      </c>
      <c r="N711" s="8">
        <v>7</v>
      </c>
      <c r="O711" s="8">
        <v>9</v>
      </c>
      <c r="P711" s="2">
        <f t="shared" si="52"/>
        <v>8.1999999999999993</v>
      </c>
      <c r="Q711" s="2">
        <f t="shared" si="53"/>
        <v>7.6</v>
      </c>
      <c r="R711" s="8" t="str">
        <f>VLOOKUP(Q711,Sheet1!$A$1:$B$10,2,1)</f>
        <v>Khá</v>
      </c>
      <c r="S711" s="8" t="str">
        <f t="shared" si="54"/>
        <v>Đạt</v>
      </c>
      <c r="T711" s="45"/>
    </row>
    <row r="712" spans="1:20" ht="24" customHeight="1" x14ac:dyDescent="0.25">
      <c r="A712" s="42">
        <v>702</v>
      </c>
      <c r="B712" s="3" t="s">
        <v>1939</v>
      </c>
      <c r="C712" s="4" t="s">
        <v>1940</v>
      </c>
      <c r="D712" s="4" t="s">
        <v>1941</v>
      </c>
      <c r="E712" s="3" t="s">
        <v>1822</v>
      </c>
      <c r="F712" s="5" t="s">
        <v>1942</v>
      </c>
      <c r="G712" s="6" t="s">
        <v>2272</v>
      </c>
      <c r="H712" s="7">
        <v>7</v>
      </c>
      <c r="I712" s="8">
        <v>9</v>
      </c>
      <c r="J712" s="2">
        <f t="shared" si="50"/>
        <v>8.1999999999999993</v>
      </c>
      <c r="K712" s="7">
        <v>7</v>
      </c>
      <c r="L712" s="8">
        <v>6.5</v>
      </c>
      <c r="M712" s="2">
        <f t="shared" si="51"/>
        <v>6.7</v>
      </c>
      <c r="N712" s="8">
        <v>8</v>
      </c>
      <c r="O712" s="8">
        <v>5</v>
      </c>
      <c r="P712" s="2">
        <f t="shared" si="52"/>
        <v>6.2</v>
      </c>
      <c r="Q712" s="2">
        <f t="shared" si="53"/>
        <v>7</v>
      </c>
      <c r="R712" s="8" t="str">
        <f>VLOOKUP(Q712,Sheet1!$A$1:$B$10,2,1)</f>
        <v>Khá</v>
      </c>
      <c r="S712" s="8" t="str">
        <f t="shared" si="54"/>
        <v>Đạt</v>
      </c>
      <c r="T712" s="45"/>
    </row>
    <row r="713" spans="1:20" ht="24" customHeight="1" x14ac:dyDescent="0.25">
      <c r="A713" s="42">
        <v>703</v>
      </c>
      <c r="B713" s="3" t="s">
        <v>1943</v>
      </c>
      <c r="C713" s="4" t="s">
        <v>1055</v>
      </c>
      <c r="D713" s="4" t="s">
        <v>1944</v>
      </c>
      <c r="E713" s="3" t="s">
        <v>1822</v>
      </c>
      <c r="F713" s="5" t="s">
        <v>1945</v>
      </c>
      <c r="G713" s="6" t="s">
        <v>2254</v>
      </c>
      <c r="H713" s="7">
        <v>6</v>
      </c>
      <c r="I713" s="8">
        <v>6.5</v>
      </c>
      <c r="J713" s="2">
        <f t="shared" si="50"/>
        <v>6.3</v>
      </c>
      <c r="K713" s="7">
        <v>8</v>
      </c>
      <c r="L713" s="8">
        <v>6.5</v>
      </c>
      <c r="M713" s="2">
        <f t="shared" si="51"/>
        <v>7.1</v>
      </c>
      <c r="N713" s="8">
        <v>8</v>
      </c>
      <c r="O713" s="8">
        <v>10</v>
      </c>
      <c r="P713" s="2">
        <f t="shared" si="52"/>
        <v>9.1999999999999993</v>
      </c>
      <c r="Q713" s="2">
        <f t="shared" si="53"/>
        <v>7.5</v>
      </c>
      <c r="R713" s="8" t="str">
        <f>VLOOKUP(Q713,Sheet1!$A$1:$B$10,2,1)</f>
        <v>Khá</v>
      </c>
      <c r="S713" s="8" t="str">
        <f t="shared" si="54"/>
        <v>Đạt</v>
      </c>
      <c r="T713" s="45"/>
    </row>
    <row r="714" spans="1:20" ht="24" customHeight="1" x14ac:dyDescent="0.25">
      <c r="A714" s="42">
        <v>704</v>
      </c>
      <c r="B714" s="3" t="s">
        <v>1946</v>
      </c>
      <c r="C714" s="4" t="s">
        <v>1947</v>
      </c>
      <c r="D714" s="4" t="s">
        <v>445</v>
      </c>
      <c r="E714" s="3" t="s">
        <v>1822</v>
      </c>
      <c r="F714" s="5" t="s">
        <v>1948</v>
      </c>
      <c r="G714" s="6" t="s">
        <v>2272</v>
      </c>
      <c r="H714" s="7">
        <v>6</v>
      </c>
      <c r="I714" s="8">
        <v>5.5</v>
      </c>
      <c r="J714" s="2">
        <f t="shared" si="50"/>
        <v>5.7</v>
      </c>
      <c r="K714" s="7">
        <v>6</v>
      </c>
      <c r="L714" s="8">
        <v>5.5</v>
      </c>
      <c r="M714" s="2">
        <f t="shared" si="51"/>
        <v>5.7</v>
      </c>
      <c r="N714" s="8">
        <v>8</v>
      </c>
      <c r="O714" s="8">
        <v>8</v>
      </c>
      <c r="P714" s="2">
        <f t="shared" si="52"/>
        <v>8</v>
      </c>
      <c r="Q714" s="2">
        <f t="shared" si="53"/>
        <v>6.5</v>
      </c>
      <c r="R714" s="8" t="str">
        <f>VLOOKUP(Q714,Sheet1!$A$1:$B$10,2,1)</f>
        <v>Trung bình</v>
      </c>
      <c r="S714" s="8" t="str">
        <f t="shared" si="54"/>
        <v>Đạt</v>
      </c>
      <c r="T714" s="45"/>
    </row>
    <row r="715" spans="1:20" ht="24" customHeight="1" x14ac:dyDescent="0.25">
      <c r="A715" s="42">
        <v>705</v>
      </c>
      <c r="B715" s="3" t="s">
        <v>1133</v>
      </c>
      <c r="C715" s="4" t="s">
        <v>78</v>
      </c>
      <c r="D715" s="4" t="s">
        <v>1134</v>
      </c>
      <c r="E715" s="3" t="s">
        <v>1040</v>
      </c>
      <c r="F715" s="5" t="s">
        <v>1135</v>
      </c>
      <c r="G715" s="6" t="s">
        <v>2269</v>
      </c>
      <c r="H715" s="7">
        <v>7</v>
      </c>
      <c r="I715" s="8">
        <v>7</v>
      </c>
      <c r="J715" s="2">
        <f t="shared" ref="J715:J778" si="55">ROUND(SUMPRODUCT($H$9:$I$9,H715:I715),1)</f>
        <v>7</v>
      </c>
      <c r="K715" s="7">
        <v>6</v>
      </c>
      <c r="L715" s="8">
        <v>8</v>
      </c>
      <c r="M715" s="2">
        <f t="shared" ref="M715:M778" si="56">ROUND(SUMPRODUCT($K$9:$L$9,K715:L715),1)</f>
        <v>7.2</v>
      </c>
      <c r="N715" s="8">
        <v>7</v>
      </c>
      <c r="O715" s="8">
        <v>9</v>
      </c>
      <c r="P715" s="2">
        <f t="shared" ref="P715:P778" si="57">ROUND(SUMPRODUCT($N$9:$O$9,N715:O715),1)</f>
        <v>8.1999999999999993</v>
      </c>
      <c r="Q715" s="2">
        <f t="shared" si="53"/>
        <v>7.5</v>
      </c>
      <c r="R715" s="8" t="str">
        <f>VLOOKUP(Q715,Sheet1!$A$1:$B$10,2,1)</f>
        <v>Khá</v>
      </c>
      <c r="S715" s="8" t="str">
        <f t="shared" si="54"/>
        <v>Đạt</v>
      </c>
      <c r="T715" s="45"/>
    </row>
    <row r="716" spans="1:20" ht="24" customHeight="1" x14ac:dyDescent="0.25">
      <c r="A716" s="42">
        <v>706</v>
      </c>
      <c r="B716" s="3" t="s">
        <v>1136</v>
      </c>
      <c r="C716" s="4" t="s">
        <v>1137</v>
      </c>
      <c r="D716" s="4" t="s">
        <v>170</v>
      </c>
      <c r="E716" s="3" t="s">
        <v>1040</v>
      </c>
      <c r="F716" s="5" t="s">
        <v>1138</v>
      </c>
      <c r="G716" s="6" t="s">
        <v>2260</v>
      </c>
      <c r="H716" s="7">
        <v>7</v>
      </c>
      <c r="I716" s="8">
        <v>6</v>
      </c>
      <c r="J716" s="2">
        <f t="shared" si="55"/>
        <v>6.4</v>
      </c>
      <c r="K716" s="7">
        <v>7</v>
      </c>
      <c r="L716" s="8">
        <v>6</v>
      </c>
      <c r="M716" s="2">
        <f t="shared" si="56"/>
        <v>6.4</v>
      </c>
      <c r="N716" s="8">
        <v>7</v>
      </c>
      <c r="O716" s="8">
        <v>8</v>
      </c>
      <c r="P716" s="2">
        <f t="shared" si="57"/>
        <v>7.6</v>
      </c>
      <c r="Q716" s="2">
        <f t="shared" ref="Q716:Q779" si="58">TRUNC(SUMPRODUCT(H716:P716,$H$10:$P$10)/SUM($H$10:$P$10),1)</f>
        <v>6.8</v>
      </c>
      <c r="R716" s="8" t="str">
        <f>VLOOKUP(Q716,Sheet1!$A$1:$B$10,2,1)</f>
        <v>Trung bình</v>
      </c>
      <c r="S716" s="8" t="str">
        <f t="shared" ref="S716:S779" si="59">IF(AND(MIN(J716,M716,P716)&gt;=4,Q716&gt;=5),"Đạt","Không Đạt")</f>
        <v>Đạt</v>
      </c>
      <c r="T716" s="45"/>
    </row>
    <row r="717" spans="1:20" ht="24" customHeight="1" x14ac:dyDescent="0.25">
      <c r="A717" s="42">
        <v>707</v>
      </c>
      <c r="B717" s="3" t="s">
        <v>1949</v>
      </c>
      <c r="C717" s="4" t="s">
        <v>1950</v>
      </c>
      <c r="D717" s="4" t="s">
        <v>1951</v>
      </c>
      <c r="E717" s="3" t="s">
        <v>1822</v>
      </c>
      <c r="F717" s="5" t="s">
        <v>576</v>
      </c>
      <c r="G717" s="6" t="s">
        <v>2291</v>
      </c>
      <c r="H717" s="7">
        <v>6</v>
      </c>
      <c r="I717" s="8">
        <v>8</v>
      </c>
      <c r="J717" s="2">
        <f t="shared" si="55"/>
        <v>7.2</v>
      </c>
      <c r="K717" s="7">
        <v>7</v>
      </c>
      <c r="L717" s="8">
        <v>7</v>
      </c>
      <c r="M717" s="2">
        <f t="shared" si="56"/>
        <v>7</v>
      </c>
      <c r="N717" s="8">
        <v>8</v>
      </c>
      <c r="O717" s="8">
        <v>5</v>
      </c>
      <c r="P717" s="2">
        <f t="shared" si="57"/>
        <v>6.2</v>
      </c>
      <c r="Q717" s="2">
        <f t="shared" si="58"/>
        <v>6.7</v>
      </c>
      <c r="R717" s="8" t="str">
        <f>VLOOKUP(Q717,Sheet1!$A$1:$B$10,2,1)</f>
        <v>Trung bình</v>
      </c>
      <c r="S717" s="8" t="str">
        <f t="shared" si="59"/>
        <v>Đạt</v>
      </c>
      <c r="T717" s="45"/>
    </row>
    <row r="718" spans="1:20" ht="24" customHeight="1" x14ac:dyDescent="0.25">
      <c r="A718" s="42">
        <v>708</v>
      </c>
      <c r="B718" s="3" t="s">
        <v>1952</v>
      </c>
      <c r="C718" s="4" t="s">
        <v>1953</v>
      </c>
      <c r="D718" s="4" t="s">
        <v>1951</v>
      </c>
      <c r="E718" s="3" t="s">
        <v>1822</v>
      </c>
      <c r="F718" s="5" t="s">
        <v>1762</v>
      </c>
      <c r="G718" s="6" t="s">
        <v>2260</v>
      </c>
      <c r="H718" s="7">
        <v>7</v>
      </c>
      <c r="I718" s="8">
        <v>8</v>
      </c>
      <c r="J718" s="2">
        <f t="shared" si="55"/>
        <v>7.6</v>
      </c>
      <c r="K718" s="7">
        <v>7</v>
      </c>
      <c r="L718" s="8">
        <v>7</v>
      </c>
      <c r="M718" s="2">
        <f t="shared" si="56"/>
        <v>7</v>
      </c>
      <c r="N718" s="8">
        <v>8</v>
      </c>
      <c r="O718" s="8">
        <v>6</v>
      </c>
      <c r="P718" s="2">
        <f t="shared" si="57"/>
        <v>6.8</v>
      </c>
      <c r="Q718" s="2">
        <f t="shared" si="58"/>
        <v>7.1</v>
      </c>
      <c r="R718" s="8" t="str">
        <f>VLOOKUP(Q718,Sheet1!$A$1:$B$10,2,1)</f>
        <v>Khá</v>
      </c>
      <c r="S718" s="8" t="str">
        <f t="shared" si="59"/>
        <v>Đạt</v>
      </c>
      <c r="T718" s="45"/>
    </row>
    <row r="719" spans="1:20" ht="24" customHeight="1" x14ac:dyDescent="0.25">
      <c r="A719" s="42">
        <v>709</v>
      </c>
      <c r="B719" s="3" t="s">
        <v>1139</v>
      </c>
      <c r="C719" s="4" t="s">
        <v>1140</v>
      </c>
      <c r="D719" s="4" t="s">
        <v>174</v>
      </c>
      <c r="E719" s="3" t="s">
        <v>1040</v>
      </c>
      <c r="F719" s="5" t="s">
        <v>1141</v>
      </c>
      <c r="G719" s="6" t="s">
        <v>2257</v>
      </c>
      <c r="H719" s="7">
        <v>7</v>
      </c>
      <c r="I719" s="8">
        <v>7</v>
      </c>
      <c r="J719" s="2">
        <f t="shared" si="55"/>
        <v>7</v>
      </c>
      <c r="K719" s="7">
        <v>7</v>
      </c>
      <c r="L719" s="8">
        <v>4</v>
      </c>
      <c r="M719" s="2">
        <f t="shared" si="56"/>
        <v>5.2</v>
      </c>
      <c r="N719" s="8">
        <v>7</v>
      </c>
      <c r="O719" s="8">
        <v>8</v>
      </c>
      <c r="P719" s="2">
        <f t="shared" si="57"/>
        <v>7.6</v>
      </c>
      <c r="Q719" s="2">
        <f t="shared" si="58"/>
        <v>6.7</v>
      </c>
      <c r="R719" s="8" t="str">
        <f>VLOOKUP(Q719,Sheet1!$A$1:$B$10,2,1)</f>
        <v>Trung bình</v>
      </c>
      <c r="S719" s="8" t="str">
        <f t="shared" si="59"/>
        <v>Đạt</v>
      </c>
      <c r="T719" s="45"/>
    </row>
    <row r="720" spans="1:20" ht="24" customHeight="1" x14ac:dyDescent="0.25">
      <c r="A720" s="42">
        <v>710</v>
      </c>
      <c r="B720" s="3" t="s">
        <v>1142</v>
      </c>
      <c r="C720" s="4" t="s">
        <v>1143</v>
      </c>
      <c r="D720" s="4" t="s">
        <v>1144</v>
      </c>
      <c r="E720" s="3" t="s">
        <v>1040</v>
      </c>
      <c r="F720" s="5" t="s">
        <v>310</v>
      </c>
      <c r="G720" s="6" t="s">
        <v>2256</v>
      </c>
      <c r="H720" s="7">
        <v>8</v>
      </c>
      <c r="I720" s="8">
        <v>6</v>
      </c>
      <c r="J720" s="2">
        <f t="shared" si="55"/>
        <v>6.8</v>
      </c>
      <c r="K720" s="7">
        <v>7</v>
      </c>
      <c r="L720" s="8">
        <v>5</v>
      </c>
      <c r="M720" s="2">
        <f t="shared" si="56"/>
        <v>5.8</v>
      </c>
      <c r="N720" s="8">
        <v>8</v>
      </c>
      <c r="O720" s="8">
        <v>9</v>
      </c>
      <c r="P720" s="2">
        <f t="shared" si="57"/>
        <v>8.6</v>
      </c>
      <c r="Q720" s="2">
        <f t="shared" si="58"/>
        <v>7.2</v>
      </c>
      <c r="R720" s="8" t="str">
        <f>VLOOKUP(Q720,Sheet1!$A$1:$B$10,2,1)</f>
        <v>Khá</v>
      </c>
      <c r="S720" s="8" t="str">
        <f t="shared" si="59"/>
        <v>Đạt</v>
      </c>
      <c r="T720" s="45"/>
    </row>
    <row r="721" spans="1:20" ht="24" customHeight="1" x14ac:dyDescent="0.25">
      <c r="A721" s="42">
        <v>711</v>
      </c>
      <c r="B721" s="3" t="s">
        <v>1145</v>
      </c>
      <c r="C721" s="4" t="s">
        <v>1146</v>
      </c>
      <c r="D721" s="4" t="s">
        <v>313</v>
      </c>
      <c r="E721" s="3" t="s">
        <v>1040</v>
      </c>
      <c r="F721" s="5" t="s">
        <v>1147</v>
      </c>
      <c r="G721" s="6" t="s">
        <v>2261</v>
      </c>
      <c r="H721" s="7">
        <v>7</v>
      </c>
      <c r="I721" s="8">
        <v>8.5</v>
      </c>
      <c r="J721" s="2">
        <f t="shared" si="55"/>
        <v>7.9</v>
      </c>
      <c r="K721" s="7">
        <v>7</v>
      </c>
      <c r="L721" s="8">
        <v>6.5</v>
      </c>
      <c r="M721" s="2">
        <f t="shared" si="56"/>
        <v>6.7</v>
      </c>
      <c r="N721" s="8">
        <v>7</v>
      </c>
      <c r="O721" s="8">
        <v>5</v>
      </c>
      <c r="P721" s="2">
        <f t="shared" si="57"/>
        <v>5.8</v>
      </c>
      <c r="Q721" s="2">
        <f t="shared" si="58"/>
        <v>6.8</v>
      </c>
      <c r="R721" s="8" t="str">
        <f>VLOOKUP(Q721,Sheet1!$A$1:$B$10,2,1)</f>
        <v>Trung bình</v>
      </c>
      <c r="S721" s="8" t="str">
        <f t="shared" si="59"/>
        <v>Đạt</v>
      </c>
      <c r="T721" s="45"/>
    </row>
    <row r="722" spans="1:20" ht="24" customHeight="1" x14ac:dyDescent="0.25">
      <c r="A722" s="42">
        <v>712</v>
      </c>
      <c r="B722" s="3" t="s">
        <v>1954</v>
      </c>
      <c r="C722" s="4" t="s">
        <v>1848</v>
      </c>
      <c r="D722" s="4" t="s">
        <v>1955</v>
      </c>
      <c r="E722" s="3" t="s">
        <v>1822</v>
      </c>
      <c r="F722" s="5" t="s">
        <v>861</v>
      </c>
      <c r="G722" s="6" t="s">
        <v>2272</v>
      </c>
      <c r="H722" s="7">
        <v>7</v>
      </c>
      <c r="I722" s="8">
        <v>7.5</v>
      </c>
      <c r="J722" s="2">
        <f t="shared" si="55"/>
        <v>7.3</v>
      </c>
      <c r="K722" s="7">
        <v>8</v>
      </c>
      <c r="L722" s="8">
        <v>7.5</v>
      </c>
      <c r="M722" s="2">
        <f t="shared" si="56"/>
        <v>7.7</v>
      </c>
      <c r="N722" s="8">
        <v>9</v>
      </c>
      <c r="O722" s="8">
        <v>8</v>
      </c>
      <c r="P722" s="2">
        <f t="shared" si="57"/>
        <v>8.4</v>
      </c>
      <c r="Q722" s="2">
        <f t="shared" si="58"/>
        <v>7.8</v>
      </c>
      <c r="R722" s="8" t="str">
        <f>VLOOKUP(Q722,Sheet1!$A$1:$B$10,2,1)</f>
        <v>Khá</v>
      </c>
      <c r="S722" s="8" t="str">
        <f t="shared" si="59"/>
        <v>Đạt</v>
      </c>
      <c r="T722" s="45"/>
    </row>
    <row r="723" spans="1:20" ht="24" customHeight="1" x14ac:dyDescent="0.25">
      <c r="A723" s="42">
        <v>713</v>
      </c>
      <c r="B723" s="3" t="s">
        <v>1148</v>
      </c>
      <c r="C723" s="4" t="s">
        <v>1149</v>
      </c>
      <c r="D723" s="4" t="s">
        <v>1150</v>
      </c>
      <c r="E723" s="3" t="s">
        <v>1040</v>
      </c>
      <c r="F723" s="5" t="s">
        <v>141</v>
      </c>
      <c r="G723" s="6" t="s">
        <v>2260</v>
      </c>
      <c r="H723" s="7">
        <v>7</v>
      </c>
      <c r="I723" s="8">
        <v>8</v>
      </c>
      <c r="J723" s="2">
        <f t="shared" si="55"/>
        <v>7.6</v>
      </c>
      <c r="K723" s="7">
        <v>7</v>
      </c>
      <c r="L723" s="8">
        <v>5.5</v>
      </c>
      <c r="M723" s="2">
        <f t="shared" si="56"/>
        <v>6.1</v>
      </c>
      <c r="N723" s="8">
        <v>6</v>
      </c>
      <c r="O723" s="8">
        <v>6</v>
      </c>
      <c r="P723" s="2">
        <f t="shared" si="57"/>
        <v>6</v>
      </c>
      <c r="Q723" s="2">
        <f t="shared" si="58"/>
        <v>6.6</v>
      </c>
      <c r="R723" s="8" t="str">
        <f>VLOOKUP(Q723,Sheet1!$A$1:$B$10,2,1)</f>
        <v>Trung bình</v>
      </c>
      <c r="S723" s="8" t="str">
        <f t="shared" si="59"/>
        <v>Đạt</v>
      </c>
      <c r="T723" s="45"/>
    </row>
    <row r="724" spans="1:20" ht="24" customHeight="1" x14ac:dyDescent="0.25">
      <c r="A724" s="42">
        <v>714</v>
      </c>
      <c r="B724" s="3" t="s">
        <v>1956</v>
      </c>
      <c r="C724" s="4" t="s">
        <v>1957</v>
      </c>
      <c r="D724" s="4" t="s">
        <v>1958</v>
      </c>
      <c r="E724" s="3" t="s">
        <v>1822</v>
      </c>
      <c r="F724" s="5" t="s">
        <v>341</v>
      </c>
      <c r="G724" s="6" t="s">
        <v>2254</v>
      </c>
      <c r="H724" s="7">
        <v>6</v>
      </c>
      <c r="I724" s="8">
        <v>7.5</v>
      </c>
      <c r="J724" s="2">
        <f t="shared" si="55"/>
        <v>6.9</v>
      </c>
      <c r="K724" s="7">
        <v>6</v>
      </c>
      <c r="L724" s="8">
        <v>6.5</v>
      </c>
      <c r="M724" s="2">
        <f t="shared" si="56"/>
        <v>6.3</v>
      </c>
      <c r="N724" s="8">
        <v>9</v>
      </c>
      <c r="O724" s="8">
        <v>5</v>
      </c>
      <c r="P724" s="2">
        <f t="shared" si="57"/>
        <v>6.6</v>
      </c>
      <c r="Q724" s="2">
        <f t="shared" si="58"/>
        <v>6.6</v>
      </c>
      <c r="R724" s="8" t="str">
        <f>VLOOKUP(Q724,Sheet1!$A$1:$B$10,2,1)</f>
        <v>Trung bình</v>
      </c>
      <c r="S724" s="8" t="str">
        <f t="shared" si="59"/>
        <v>Đạt</v>
      </c>
      <c r="T724" s="45"/>
    </row>
    <row r="725" spans="1:20" ht="24" customHeight="1" x14ac:dyDescent="0.25">
      <c r="A725" s="42">
        <v>715</v>
      </c>
      <c r="B725" s="3" t="s">
        <v>1959</v>
      </c>
      <c r="C725" s="4" t="s">
        <v>1905</v>
      </c>
      <c r="D725" s="4" t="s">
        <v>1810</v>
      </c>
      <c r="E725" s="3" t="s">
        <v>1822</v>
      </c>
      <c r="F725" s="5" t="s">
        <v>76</v>
      </c>
      <c r="G725" s="6" t="s">
        <v>2260</v>
      </c>
      <c r="H725" s="7">
        <v>7</v>
      </c>
      <c r="I725" s="8">
        <v>6.5</v>
      </c>
      <c r="J725" s="2">
        <f t="shared" si="55"/>
        <v>6.7</v>
      </c>
      <c r="K725" s="7">
        <v>8</v>
      </c>
      <c r="L725" s="8">
        <v>8</v>
      </c>
      <c r="M725" s="2">
        <f t="shared" si="56"/>
        <v>8</v>
      </c>
      <c r="N725" s="8">
        <v>8</v>
      </c>
      <c r="O725" s="8">
        <v>6</v>
      </c>
      <c r="P725" s="2">
        <f t="shared" si="57"/>
        <v>6.8</v>
      </c>
      <c r="Q725" s="2">
        <f t="shared" si="58"/>
        <v>7</v>
      </c>
      <c r="R725" s="8" t="str">
        <f>VLOOKUP(Q725,Sheet1!$A$1:$B$10,2,1)</f>
        <v>Khá</v>
      </c>
      <c r="S725" s="8" t="str">
        <f t="shared" si="59"/>
        <v>Đạt</v>
      </c>
      <c r="T725" s="45"/>
    </row>
    <row r="726" spans="1:20" ht="24" customHeight="1" x14ac:dyDescent="0.25">
      <c r="A726" s="42">
        <v>716</v>
      </c>
      <c r="B726" s="3" t="s">
        <v>1960</v>
      </c>
      <c r="C726" s="4" t="s">
        <v>1961</v>
      </c>
      <c r="D726" s="4" t="s">
        <v>1962</v>
      </c>
      <c r="E726" s="3" t="s">
        <v>1822</v>
      </c>
      <c r="F726" s="5" t="s">
        <v>1028</v>
      </c>
      <c r="G726" s="6" t="s">
        <v>2256</v>
      </c>
      <c r="H726" s="7">
        <v>6</v>
      </c>
      <c r="I726" s="8">
        <v>7</v>
      </c>
      <c r="J726" s="2">
        <f t="shared" si="55"/>
        <v>6.6</v>
      </c>
      <c r="K726" s="7">
        <v>8</v>
      </c>
      <c r="L726" s="8">
        <v>5</v>
      </c>
      <c r="M726" s="2">
        <f t="shared" si="56"/>
        <v>6.2</v>
      </c>
      <c r="N726" s="8">
        <v>8</v>
      </c>
      <c r="O726" s="8">
        <v>8</v>
      </c>
      <c r="P726" s="2">
        <f t="shared" si="57"/>
        <v>8</v>
      </c>
      <c r="Q726" s="2">
        <f t="shared" si="58"/>
        <v>7</v>
      </c>
      <c r="R726" s="8" t="str">
        <f>VLOOKUP(Q726,Sheet1!$A$1:$B$10,2,1)</f>
        <v>Khá</v>
      </c>
      <c r="S726" s="8" t="str">
        <f t="shared" si="59"/>
        <v>Đạt</v>
      </c>
      <c r="T726" s="45"/>
    </row>
    <row r="727" spans="1:20" ht="24" customHeight="1" x14ac:dyDescent="0.25">
      <c r="A727" s="42">
        <v>717</v>
      </c>
      <c r="B727" s="3" t="s">
        <v>1151</v>
      </c>
      <c r="C727" s="4" t="s">
        <v>105</v>
      </c>
      <c r="D727" s="4" t="s">
        <v>913</v>
      </c>
      <c r="E727" s="3" t="s">
        <v>1040</v>
      </c>
      <c r="F727" s="5" t="s">
        <v>27</v>
      </c>
      <c r="G727" s="6" t="s">
        <v>2261</v>
      </c>
      <c r="H727" s="7">
        <v>8</v>
      </c>
      <c r="I727" s="8">
        <v>5.5</v>
      </c>
      <c r="J727" s="2">
        <f t="shared" si="55"/>
        <v>6.5</v>
      </c>
      <c r="K727" s="7">
        <v>8</v>
      </c>
      <c r="L727" s="8">
        <v>6</v>
      </c>
      <c r="M727" s="2">
        <f t="shared" si="56"/>
        <v>6.8</v>
      </c>
      <c r="N727" s="8">
        <v>7</v>
      </c>
      <c r="O727" s="8">
        <v>8</v>
      </c>
      <c r="P727" s="2">
        <f t="shared" si="57"/>
        <v>7.6</v>
      </c>
      <c r="Q727" s="2">
        <f t="shared" si="58"/>
        <v>6.9</v>
      </c>
      <c r="R727" s="8" t="str">
        <f>VLOOKUP(Q727,Sheet1!$A$1:$B$10,2,1)</f>
        <v>Trung bình</v>
      </c>
      <c r="S727" s="8" t="str">
        <f t="shared" si="59"/>
        <v>Đạt</v>
      </c>
      <c r="T727" s="45"/>
    </row>
    <row r="728" spans="1:20" ht="24" customHeight="1" x14ac:dyDescent="0.25">
      <c r="A728" s="42">
        <v>718</v>
      </c>
      <c r="B728" s="3" t="s">
        <v>1963</v>
      </c>
      <c r="C728" s="4" t="s">
        <v>1964</v>
      </c>
      <c r="D728" s="4" t="s">
        <v>820</v>
      </c>
      <c r="E728" s="3" t="s">
        <v>1822</v>
      </c>
      <c r="F728" s="5" t="s">
        <v>858</v>
      </c>
      <c r="G728" s="6" t="s">
        <v>2256</v>
      </c>
      <c r="H728" s="7">
        <v>6</v>
      </c>
      <c r="I728" s="8">
        <v>5.5</v>
      </c>
      <c r="J728" s="2">
        <f t="shared" si="55"/>
        <v>5.7</v>
      </c>
      <c r="K728" s="7">
        <v>8</v>
      </c>
      <c r="L728" s="8">
        <v>6</v>
      </c>
      <c r="M728" s="2">
        <f t="shared" si="56"/>
        <v>6.8</v>
      </c>
      <c r="N728" s="8">
        <v>8</v>
      </c>
      <c r="O728" s="8">
        <v>8</v>
      </c>
      <c r="P728" s="2">
        <f t="shared" si="57"/>
        <v>8</v>
      </c>
      <c r="Q728" s="2">
        <f t="shared" si="58"/>
        <v>6.8</v>
      </c>
      <c r="R728" s="8" t="str">
        <f>VLOOKUP(Q728,Sheet1!$A$1:$B$10,2,1)</f>
        <v>Trung bình</v>
      </c>
      <c r="S728" s="8" t="str">
        <f t="shared" si="59"/>
        <v>Đạt</v>
      </c>
      <c r="T728" s="45"/>
    </row>
    <row r="729" spans="1:20" ht="24" customHeight="1" x14ac:dyDescent="0.25">
      <c r="A729" s="42">
        <v>719</v>
      </c>
      <c r="B729" s="3" t="s">
        <v>1965</v>
      </c>
      <c r="C729" s="4" t="s">
        <v>1966</v>
      </c>
      <c r="D729" s="4" t="s">
        <v>473</v>
      </c>
      <c r="E729" s="3" t="s">
        <v>1822</v>
      </c>
      <c r="F729" s="5" t="s">
        <v>94</v>
      </c>
      <c r="G729" s="6" t="s">
        <v>2256</v>
      </c>
      <c r="H729" s="7">
        <v>7</v>
      </c>
      <c r="I729" s="8">
        <v>6</v>
      </c>
      <c r="J729" s="2">
        <f t="shared" si="55"/>
        <v>6.4</v>
      </c>
      <c r="K729" s="7">
        <v>7</v>
      </c>
      <c r="L729" s="8">
        <v>4.5</v>
      </c>
      <c r="M729" s="2">
        <f t="shared" si="56"/>
        <v>5.5</v>
      </c>
      <c r="N729" s="8">
        <v>6</v>
      </c>
      <c r="O729" s="8">
        <v>8</v>
      </c>
      <c r="P729" s="2">
        <f t="shared" si="57"/>
        <v>7.2</v>
      </c>
      <c r="Q729" s="2">
        <f t="shared" si="58"/>
        <v>6.4</v>
      </c>
      <c r="R729" s="8" t="str">
        <f>VLOOKUP(Q729,Sheet1!$A$1:$B$10,2,1)</f>
        <v>Trung bình</v>
      </c>
      <c r="S729" s="8" t="str">
        <f t="shared" si="59"/>
        <v>Đạt</v>
      </c>
      <c r="T729" s="45"/>
    </row>
    <row r="730" spans="1:20" ht="24" customHeight="1" x14ac:dyDescent="0.25">
      <c r="A730" s="42">
        <v>720</v>
      </c>
      <c r="B730" s="3" t="s">
        <v>1970</v>
      </c>
      <c r="C730" s="4" t="s">
        <v>1971</v>
      </c>
      <c r="D730" s="4" t="s">
        <v>7</v>
      </c>
      <c r="E730" s="3" t="s">
        <v>1972</v>
      </c>
      <c r="F730" s="5" t="s">
        <v>848</v>
      </c>
      <c r="G730" s="6" t="s">
        <v>2275</v>
      </c>
      <c r="H730" s="7">
        <v>7</v>
      </c>
      <c r="I730" s="8">
        <v>6</v>
      </c>
      <c r="J730" s="2">
        <f t="shared" si="55"/>
        <v>6.4</v>
      </c>
      <c r="K730" s="7">
        <v>8</v>
      </c>
      <c r="L730" s="8">
        <v>5.5</v>
      </c>
      <c r="M730" s="2">
        <f t="shared" si="56"/>
        <v>6.5</v>
      </c>
      <c r="N730" s="8">
        <v>6</v>
      </c>
      <c r="O730" s="8">
        <v>9</v>
      </c>
      <c r="P730" s="2">
        <f t="shared" si="57"/>
        <v>7.8</v>
      </c>
      <c r="Q730" s="2">
        <f t="shared" si="58"/>
        <v>6.9</v>
      </c>
      <c r="R730" s="8" t="str">
        <f>VLOOKUP(Q730,Sheet1!$A$1:$B$10,2,1)</f>
        <v>Trung bình</v>
      </c>
      <c r="S730" s="8" t="str">
        <f t="shared" si="59"/>
        <v>Đạt</v>
      </c>
      <c r="T730" s="45"/>
    </row>
    <row r="731" spans="1:20" ht="24" customHeight="1" x14ac:dyDescent="0.25">
      <c r="A731" s="42">
        <v>721</v>
      </c>
      <c r="B731" s="3" t="s">
        <v>1973</v>
      </c>
      <c r="C731" s="4" t="s">
        <v>1974</v>
      </c>
      <c r="D731" s="4" t="s">
        <v>12</v>
      </c>
      <c r="E731" s="3" t="s">
        <v>1972</v>
      </c>
      <c r="F731" s="5" t="s">
        <v>1975</v>
      </c>
      <c r="G731" s="6" t="s">
        <v>2259</v>
      </c>
      <c r="H731" s="7">
        <v>6</v>
      </c>
      <c r="I731" s="8">
        <v>6</v>
      </c>
      <c r="J731" s="2">
        <f t="shared" si="55"/>
        <v>6</v>
      </c>
      <c r="K731" s="7">
        <v>7</v>
      </c>
      <c r="L731" s="8">
        <v>6.5</v>
      </c>
      <c r="M731" s="2">
        <f t="shared" si="56"/>
        <v>6.7</v>
      </c>
      <c r="N731" s="8">
        <v>6</v>
      </c>
      <c r="O731" s="8">
        <v>6</v>
      </c>
      <c r="P731" s="2">
        <f t="shared" si="57"/>
        <v>6</v>
      </c>
      <c r="Q731" s="2">
        <f t="shared" si="58"/>
        <v>6.1</v>
      </c>
      <c r="R731" s="8" t="str">
        <f>VLOOKUP(Q731,Sheet1!$A$1:$B$10,2,1)</f>
        <v>Trung bình</v>
      </c>
      <c r="S731" s="8" t="str">
        <f t="shared" si="59"/>
        <v>Đạt</v>
      </c>
      <c r="T731" s="45"/>
    </row>
    <row r="732" spans="1:20" ht="24" customHeight="1" x14ac:dyDescent="0.25">
      <c r="A732" s="42">
        <v>722</v>
      </c>
      <c r="B732" s="3" t="s">
        <v>1976</v>
      </c>
      <c r="C732" s="4" t="s">
        <v>1977</v>
      </c>
      <c r="D732" s="4" t="s">
        <v>1978</v>
      </c>
      <c r="E732" s="3" t="s">
        <v>1972</v>
      </c>
      <c r="F732" s="5" t="s">
        <v>1332</v>
      </c>
      <c r="G732" s="6" t="s">
        <v>2258</v>
      </c>
      <c r="H732" s="7">
        <v>7</v>
      </c>
      <c r="I732" s="8">
        <v>4</v>
      </c>
      <c r="J732" s="2">
        <f t="shared" si="55"/>
        <v>5.2</v>
      </c>
      <c r="K732" s="7">
        <v>7</v>
      </c>
      <c r="L732" s="8">
        <v>5</v>
      </c>
      <c r="M732" s="2">
        <f t="shared" si="56"/>
        <v>5.8</v>
      </c>
      <c r="N732" s="8">
        <v>6</v>
      </c>
      <c r="O732" s="8">
        <v>7</v>
      </c>
      <c r="P732" s="2">
        <f t="shared" si="57"/>
        <v>6.6</v>
      </c>
      <c r="Q732" s="2">
        <f t="shared" si="58"/>
        <v>5.8</v>
      </c>
      <c r="R732" s="8" t="str">
        <f>VLOOKUP(Q732,Sheet1!$A$1:$B$10,2,1)</f>
        <v>Trung bình</v>
      </c>
      <c r="S732" s="8" t="str">
        <f t="shared" si="59"/>
        <v>Đạt</v>
      </c>
      <c r="T732" s="45"/>
    </row>
    <row r="733" spans="1:20" ht="24" customHeight="1" x14ac:dyDescent="0.25">
      <c r="A733" s="42">
        <v>723</v>
      </c>
      <c r="B733" s="3" t="s">
        <v>1979</v>
      </c>
      <c r="C733" s="4" t="s">
        <v>165</v>
      </c>
      <c r="D733" s="4" t="s">
        <v>26</v>
      </c>
      <c r="E733" s="3" t="s">
        <v>1972</v>
      </c>
      <c r="F733" s="5" t="s">
        <v>804</v>
      </c>
      <c r="G733" s="6" t="s">
        <v>2268</v>
      </c>
      <c r="H733" s="7">
        <v>7</v>
      </c>
      <c r="I733" s="8">
        <v>4.5</v>
      </c>
      <c r="J733" s="2">
        <f t="shared" si="55"/>
        <v>5.5</v>
      </c>
      <c r="K733" s="7">
        <v>7</v>
      </c>
      <c r="L733" s="8">
        <v>8</v>
      </c>
      <c r="M733" s="2">
        <f t="shared" si="56"/>
        <v>7.6</v>
      </c>
      <c r="N733" s="8">
        <v>6</v>
      </c>
      <c r="O733" s="8">
        <v>6</v>
      </c>
      <c r="P733" s="2">
        <f t="shared" si="57"/>
        <v>6</v>
      </c>
      <c r="Q733" s="2">
        <f t="shared" si="58"/>
        <v>6.2</v>
      </c>
      <c r="R733" s="8" t="str">
        <f>VLOOKUP(Q733,Sheet1!$A$1:$B$10,2,1)</f>
        <v>Trung bình</v>
      </c>
      <c r="S733" s="8" t="str">
        <f t="shared" si="59"/>
        <v>Đạt</v>
      </c>
      <c r="T733" s="45"/>
    </row>
    <row r="734" spans="1:20" ht="24" customHeight="1" x14ac:dyDescent="0.25">
      <c r="A734" s="42">
        <v>724</v>
      </c>
      <c r="B734" s="3" t="s">
        <v>1983</v>
      </c>
      <c r="C734" s="4" t="s">
        <v>1984</v>
      </c>
      <c r="D734" s="4" t="s">
        <v>67</v>
      </c>
      <c r="E734" s="3" t="s">
        <v>1972</v>
      </c>
      <c r="F734" s="5" t="s">
        <v>1985</v>
      </c>
      <c r="G734" s="6" t="s">
        <v>2283</v>
      </c>
      <c r="H734" s="7">
        <v>6</v>
      </c>
      <c r="I734" s="8">
        <v>5</v>
      </c>
      <c r="J734" s="2">
        <f t="shared" si="55"/>
        <v>5.4</v>
      </c>
      <c r="K734" s="7">
        <v>8</v>
      </c>
      <c r="L734" s="8">
        <v>7.5</v>
      </c>
      <c r="M734" s="2">
        <f t="shared" si="56"/>
        <v>7.7</v>
      </c>
      <c r="N734" s="8">
        <v>7</v>
      </c>
      <c r="O734" s="8">
        <v>5</v>
      </c>
      <c r="P734" s="2">
        <f t="shared" si="57"/>
        <v>5.8</v>
      </c>
      <c r="Q734" s="2">
        <f t="shared" si="58"/>
        <v>6.1</v>
      </c>
      <c r="R734" s="8" t="str">
        <f>VLOOKUP(Q734,Sheet1!$A$1:$B$10,2,1)</f>
        <v>Trung bình</v>
      </c>
      <c r="S734" s="8" t="str">
        <f t="shared" si="59"/>
        <v>Đạt</v>
      </c>
      <c r="T734" s="45"/>
    </row>
    <row r="735" spans="1:20" ht="24" customHeight="1" x14ac:dyDescent="0.25">
      <c r="A735" s="42">
        <v>725</v>
      </c>
      <c r="B735" s="3" t="s">
        <v>1986</v>
      </c>
      <c r="C735" s="4" t="s">
        <v>1987</v>
      </c>
      <c r="D735" s="4" t="s">
        <v>67</v>
      </c>
      <c r="E735" s="3" t="s">
        <v>1972</v>
      </c>
      <c r="F735" s="5" t="s">
        <v>667</v>
      </c>
      <c r="G735" s="6" t="s">
        <v>2272</v>
      </c>
      <c r="H735" s="7">
        <v>6</v>
      </c>
      <c r="I735" s="8">
        <v>8</v>
      </c>
      <c r="J735" s="2">
        <f t="shared" si="55"/>
        <v>7.2</v>
      </c>
      <c r="K735" s="7">
        <v>7</v>
      </c>
      <c r="L735" s="8">
        <v>7</v>
      </c>
      <c r="M735" s="2">
        <f t="shared" si="56"/>
        <v>7</v>
      </c>
      <c r="N735" s="8">
        <v>6</v>
      </c>
      <c r="O735" s="8">
        <v>8</v>
      </c>
      <c r="P735" s="2">
        <f t="shared" si="57"/>
        <v>7.2</v>
      </c>
      <c r="Q735" s="2">
        <f t="shared" si="58"/>
        <v>7.1</v>
      </c>
      <c r="R735" s="8" t="str">
        <f>VLOOKUP(Q735,Sheet1!$A$1:$B$10,2,1)</f>
        <v>Khá</v>
      </c>
      <c r="S735" s="8" t="str">
        <f t="shared" si="59"/>
        <v>Đạt</v>
      </c>
      <c r="T735" s="45"/>
    </row>
    <row r="736" spans="1:20" ht="24" customHeight="1" x14ac:dyDescent="0.25">
      <c r="A736" s="42">
        <v>726</v>
      </c>
      <c r="B736" s="3" t="s">
        <v>1980</v>
      </c>
      <c r="C736" s="4" t="s">
        <v>1824</v>
      </c>
      <c r="D736" s="4" t="s">
        <v>1981</v>
      </c>
      <c r="E736" s="3" t="s">
        <v>1972</v>
      </c>
      <c r="F736" s="5" t="s">
        <v>1982</v>
      </c>
      <c r="G736" s="6" t="s">
        <v>2270</v>
      </c>
      <c r="H736" s="7">
        <v>7</v>
      </c>
      <c r="I736" s="8">
        <v>7.5</v>
      </c>
      <c r="J736" s="2">
        <f t="shared" si="55"/>
        <v>7.3</v>
      </c>
      <c r="K736" s="7">
        <v>7</v>
      </c>
      <c r="L736" s="8">
        <v>7</v>
      </c>
      <c r="M736" s="2">
        <f t="shared" si="56"/>
        <v>7</v>
      </c>
      <c r="N736" s="8">
        <v>6</v>
      </c>
      <c r="O736" s="8">
        <v>8</v>
      </c>
      <c r="P736" s="2">
        <f t="shared" si="57"/>
        <v>7.2</v>
      </c>
      <c r="Q736" s="2">
        <f t="shared" si="58"/>
        <v>7.1</v>
      </c>
      <c r="R736" s="8" t="str">
        <f>VLOOKUP(Q736,Sheet1!$A$1:$B$10,2,1)</f>
        <v>Khá</v>
      </c>
      <c r="S736" s="8" t="str">
        <f t="shared" si="59"/>
        <v>Đạt</v>
      </c>
      <c r="T736" s="45"/>
    </row>
    <row r="737" spans="1:20" ht="24" customHeight="1" x14ac:dyDescent="0.25">
      <c r="A737" s="42">
        <v>727</v>
      </c>
      <c r="B737" s="3" t="s">
        <v>1988</v>
      </c>
      <c r="C737" s="4" t="s">
        <v>105</v>
      </c>
      <c r="D737" s="4" t="s">
        <v>75</v>
      </c>
      <c r="E737" s="3" t="s">
        <v>1972</v>
      </c>
      <c r="F737" s="5" t="s">
        <v>576</v>
      </c>
      <c r="G737" s="6" t="s">
        <v>2260</v>
      </c>
      <c r="H737" s="7">
        <v>7</v>
      </c>
      <c r="I737" s="8">
        <v>7</v>
      </c>
      <c r="J737" s="2">
        <f t="shared" si="55"/>
        <v>7</v>
      </c>
      <c r="K737" s="7">
        <v>7</v>
      </c>
      <c r="L737" s="8">
        <v>9</v>
      </c>
      <c r="M737" s="2">
        <f t="shared" si="56"/>
        <v>8.1999999999999993</v>
      </c>
      <c r="N737" s="8">
        <v>6</v>
      </c>
      <c r="O737" s="8">
        <v>8</v>
      </c>
      <c r="P737" s="2">
        <f t="shared" si="57"/>
        <v>7.2</v>
      </c>
      <c r="Q737" s="2">
        <f t="shared" si="58"/>
        <v>7.3</v>
      </c>
      <c r="R737" s="8" t="str">
        <f>VLOOKUP(Q737,Sheet1!$A$1:$B$10,2,1)</f>
        <v>Khá</v>
      </c>
      <c r="S737" s="8" t="str">
        <f t="shared" si="59"/>
        <v>Đạt</v>
      </c>
      <c r="T737" s="45"/>
    </row>
    <row r="738" spans="1:20" ht="24" customHeight="1" x14ac:dyDescent="0.25">
      <c r="A738" s="42">
        <v>728</v>
      </c>
      <c r="B738" s="3" t="s">
        <v>1989</v>
      </c>
      <c r="C738" s="4" t="s">
        <v>1990</v>
      </c>
      <c r="D738" s="4" t="s">
        <v>1854</v>
      </c>
      <c r="E738" s="3" t="s">
        <v>1972</v>
      </c>
      <c r="F738" s="5" t="s">
        <v>408</v>
      </c>
      <c r="G738" s="6" t="s">
        <v>2261</v>
      </c>
      <c r="H738" s="7">
        <v>6</v>
      </c>
      <c r="I738" s="8">
        <v>7</v>
      </c>
      <c r="J738" s="2">
        <f t="shared" si="55"/>
        <v>6.6</v>
      </c>
      <c r="K738" s="7">
        <v>8</v>
      </c>
      <c r="L738" s="8">
        <v>5</v>
      </c>
      <c r="M738" s="2">
        <f t="shared" si="56"/>
        <v>6.2</v>
      </c>
      <c r="N738" s="8">
        <v>6</v>
      </c>
      <c r="O738" s="8">
        <v>8</v>
      </c>
      <c r="P738" s="2">
        <f t="shared" si="57"/>
        <v>7.2</v>
      </c>
      <c r="Q738" s="2">
        <f t="shared" si="58"/>
        <v>6.7</v>
      </c>
      <c r="R738" s="8" t="str">
        <f>VLOOKUP(Q738,Sheet1!$A$1:$B$10,2,1)</f>
        <v>Trung bình</v>
      </c>
      <c r="S738" s="8" t="str">
        <f t="shared" si="59"/>
        <v>Đạt</v>
      </c>
      <c r="T738" s="45"/>
    </row>
    <row r="739" spans="1:20" ht="24" customHeight="1" x14ac:dyDescent="0.25">
      <c r="A739" s="42">
        <v>729</v>
      </c>
      <c r="B739" s="3" t="s">
        <v>1991</v>
      </c>
      <c r="C739" s="4" t="s">
        <v>1992</v>
      </c>
      <c r="D739" s="4" t="s">
        <v>1993</v>
      </c>
      <c r="E739" s="3" t="s">
        <v>1972</v>
      </c>
      <c r="F739" s="5" t="s">
        <v>1269</v>
      </c>
      <c r="G739" s="6" t="s">
        <v>2254</v>
      </c>
      <c r="H739" s="7">
        <v>7</v>
      </c>
      <c r="I739" s="8">
        <v>7.5</v>
      </c>
      <c r="J739" s="2">
        <f t="shared" si="55"/>
        <v>7.3</v>
      </c>
      <c r="K739" s="7">
        <v>8</v>
      </c>
      <c r="L739" s="8">
        <v>6.5</v>
      </c>
      <c r="M739" s="2">
        <f t="shared" si="56"/>
        <v>7.1</v>
      </c>
      <c r="N739" s="8">
        <v>6</v>
      </c>
      <c r="O739" s="8">
        <v>6</v>
      </c>
      <c r="P739" s="2">
        <f t="shared" si="57"/>
        <v>6</v>
      </c>
      <c r="Q739" s="2">
        <f t="shared" si="58"/>
        <v>6.7</v>
      </c>
      <c r="R739" s="8" t="str">
        <f>VLOOKUP(Q739,Sheet1!$A$1:$B$10,2,1)</f>
        <v>Trung bình</v>
      </c>
      <c r="S739" s="8" t="str">
        <f t="shared" si="59"/>
        <v>Đạt</v>
      </c>
      <c r="T739" s="45"/>
    </row>
    <row r="740" spans="1:20" ht="24" customHeight="1" x14ac:dyDescent="0.25">
      <c r="A740" s="42">
        <v>730</v>
      </c>
      <c r="B740" s="3" t="s">
        <v>1994</v>
      </c>
      <c r="C740" s="4" t="s">
        <v>78</v>
      </c>
      <c r="D740" s="4" t="s">
        <v>1290</v>
      </c>
      <c r="E740" s="3" t="s">
        <v>1972</v>
      </c>
      <c r="F740" s="5" t="s">
        <v>1995</v>
      </c>
      <c r="G740" s="6" t="s">
        <v>2257</v>
      </c>
      <c r="H740" s="7">
        <v>7</v>
      </c>
      <c r="I740" s="8">
        <v>6.5</v>
      </c>
      <c r="J740" s="2">
        <f t="shared" si="55"/>
        <v>6.7</v>
      </c>
      <c r="K740" s="7">
        <v>7</v>
      </c>
      <c r="L740" s="8">
        <v>4.5</v>
      </c>
      <c r="M740" s="2">
        <f t="shared" si="56"/>
        <v>5.5</v>
      </c>
      <c r="N740" s="8">
        <v>5</v>
      </c>
      <c r="O740" s="8">
        <v>8</v>
      </c>
      <c r="P740" s="2">
        <f t="shared" si="57"/>
        <v>6.8</v>
      </c>
      <c r="Q740" s="2">
        <f t="shared" si="58"/>
        <v>6.4</v>
      </c>
      <c r="R740" s="8" t="str">
        <f>VLOOKUP(Q740,Sheet1!$A$1:$B$10,2,1)</f>
        <v>Trung bình</v>
      </c>
      <c r="S740" s="8" t="str">
        <f t="shared" si="59"/>
        <v>Đạt</v>
      </c>
      <c r="T740" s="45"/>
    </row>
    <row r="741" spans="1:20" ht="24" customHeight="1" x14ac:dyDescent="0.25">
      <c r="A741" s="42">
        <v>731</v>
      </c>
      <c r="B741" s="3" t="s">
        <v>1996</v>
      </c>
      <c r="C741" s="4" t="s">
        <v>1403</v>
      </c>
      <c r="D741" s="4" t="s">
        <v>1997</v>
      </c>
      <c r="E741" s="3" t="s">
        <v>1972</v>
      </c>
      <c r="F741" s="5" t="s">
        <v>1998</v>
      </c>
      <c r="G741" s="6" t="s">
        <v>2254</v>
      </c>
      <c r="H741" s="7">
        <v>6</v>
      </c>
      <c r="I741" s="8">
        <v>4.5</v>
      </c>
      <c r="J741" s="2">
        <f t="shared" si="55"/>
        <v>5.0999999999999996</v>
      </c>
      <c r="K741" s="7">
        <v>6</v>
      </c>
      <c r="L741" s="8">
        <v>8.5</v>
      </c>
      <c r="M741" s="2">
        <f t="shared" si="56"/>
        <v>7.5</v>
      </c>
      <c r="N741" s="8">
        <v>5</v>
      </c>
      <c r="O741" s="8">
        <v>5</v>
      </c>
      <c r="P741" s="2">
        <f t="shared" si="57"/>
        <v>5</v>
      </c>
      <c r="Q741" s="2">
        <f t="shared" si="58"/>
        <v>5.6</v>
      </c>
      <c r="R741" s="8" t="str">
        <f>VLOOKUP(Q741,Sheet1!$A$1:$B$10,2,1)</f>
        <v>Trung bình</v>
      </c>
      <c r="S741" s="8" t="str">
        <f t="shared" si="59"/>
        <v>Đạt</v>
      </c>
      <c r="T741" s="45"/>
    </row>
    <row r="742" spans="1:20" ht="24" customHeight="1" x14ac:dyDescent="0.25">
      <c r="A742" s="42">
        <v>732</v>
      </c>
      <c r="B742" s="3" t="s">
        <v>1999</v>
      </c>
      <c r="C742" s="4" t="s">
        <v>161</v>
      </c>
      <c r="D742" s="4" t="s">
        <v>2000</v>
      </c>
      <c r="E742" s="3" t="s">
        <v>1972</v>
      </c>
      <c r="F742" s="5" t="s">
        <v>1534</v>
      </c>
      <c r="G742" s="6" t="s">
        <v>2256</v>
      </c>
      <c r="H742" s="7">
        <v>7</v>
      </c>
      <c r="I742" s="8">
        <v>5.5</v>
      </c>
      <c r="J742" s="2">
        <f t="shared" si="55"/>
        <v>6.1</v>
      </c>
      <c r="K742" s="7">
        <v>7</v>
      </c>
      <c r="L742" s="8">
        <v>8</v>
      </c>
      <c r="M742" s="2">
        <f t="shared" si="56"/>
        <v>7.6</v>
      </c>
      <c r="N742" s="8">
        <v>5</v>
      </c>
      <c r="O742" s="8">
        <v>8</v>
      </c>
      <c r="P742" s="2">
        <f t="shared" si="57"/>
        <v>6.8</v>
      </c>
      <c r="Q742" s="2">
        <f t="shared" si="58"/>
        <v>6.7</v>
      </c>
      <c r="R742" s="8" t="str">
        <f>VLOOKUP(Q742,Sheet1!$A$1:$B$10,2,1)</f>
        <v>Trung bình</v>
      </c>
      <c r="S742" s="8" t="str">
        <f t="shared" si="59"/>
        <v>Đạt</v>
      </c>
      <c r="T742" s="45"/>
    </row>
    <row r="743" spans="1:20" ht="24" customHeight="1" x14ac:dyDescent="0.25">
      <c r="A743" s="42">
        <v>733</v>
      </c>
      <c r="B743" s="3" t="s">
        <v>2001</v>
      </c>
      <c r="C743" s="4" t="s">
        <v>2002</v>
      </c>
      <c r="D743" s="4" t="s">
        <v>121</v>
      </c>
      <c r="E743" s="3" t="s">
        <v>1972</v>
      </c>
      <c r="F743" s="5" t="s">
        <v>646</v>
      </c>
      <c r="G743" s="6" t="s">
        <v>2256</v>
      </c>
      <c r="H743" s="7">
        <v>7</v>
      </c>
      <c r="I743" s="8">
        <v>7</v>
      </c>
      <c r="J743" s="2">
        <f t="shared" si="55"/>
        <v>7</v>
      </c>
      <c r="K743" s="7">
        <v>7</v>
      </c>
      <c r="L743" s="8">
        <v>6</v>
      </c>
      <c r="M743" s="2">
        <f t="shared" si="56"/>
        <v>6.4</v>
      </c>
      <c r="N743" s="8">
        <v>5</v>
      </c>
      <c r="O743" s="8">
        <v>9</v>
      </c>
      <c r="P743" s="2">
        <f t="shared" si="57"/>
        <v>7.4</v>
      </c>
      <c r="Q743" s="2">
        <f t="shared" si="58"/>
        <v>7</v>
      </c>
      <c r="R743" s="8" t="str">
        <f>VLOOKUP(Q743,Sheet1!$A$1:$B$10,2,1)</f>
        <v>Khá</v>
      </c>
      <c r="S743" s="8" t="str">
        <f t="shared" si="59"/>
        <v>Đạt</v>
      </c>
      <c r="T743" s="45"/>
    </row>
    <row r="744" spans="1:20" ht="24" customHeight="1" x14ac:dyDescent="0.25">
      <c r="A744" s="42">
        <v>734</v>
      </c>
      <c r="B744" s="3" t="s">
        <v>2003</v>
      </c>
      <c r="C744" s="4" t="s">
        <v>2004</v>
      </c>
      <c r="D744" s="4" t="s">
        <v>383</v>
      </c>
      <c r="E744" s="3" t="s">
        <v>1972</v>
      </c>
      <c r="F744" s="5" t="s">
        <v>2005</v>
      </c>
      <c r="G744" s="6" t="s">
        <v>2254</v>
      </c>
      <c r="H744" s="7">
        <v>7</v>
      </c>
      <c r="I744" s="8">
        <v>8</v>
      </c>
      <c r="J744" s="2">
        <f t="shared" si="55"/>
        <v>7.6</v>
      </c>
      <c r="K744" s="7">
        <v>6</v>
      </c>
      <c r="L744" s="8">
        <v>6</v>
      </c>
      <c r="M744" s="2">
        <f t="shared" si="56"/>
        <v>6</v>
      </c>
      <c r="N744" s="8">
        <v>5</v>
      </c>
      <c r="O744" s="8">
        <v>7</v>
      </c>
      <c r="P744" s="2">
        <f t="shared" si="57"/>
        <v>6.2</v>
      </c>
      <c r="Q744" s="2">
        <f t="shared" si="58"/>
        <v>6.6</v>
      </c>
      <c r="R744" s="8" t="str">
        <f>VLOOKUP(Q744,Sheet1!$A$1:$B$10,2,1)</f>
        <v>Trung bình</v>
      </c>
      <c r="S744" s="8" t="str">
        <f t="shared" si="59"/>
        <v>Đạt</v>
      </c>
      <c r="T744" s="45"/>
    </row>
    <row r="745" spans="1:20" ht="24" customHeight="1" x14ac:dyDescent="0.25">
      <c r="A745" s="42">
        <v>735</v>
      </c>
      <c r="B745" s="3" t="s">
        <v>2006</v>
      </c>
      <c r="C745" s="4" t="s">
        <v>671</v>
      </c>
      <c r="D745" s="4" t="s">
        <v>383</v>
      </c>
      <c r="E745" s="3" t="s">
        <v>1972</v>
      </c>
      <c r="F745" s="5" t="s">
        <v>23</v>
      </c>
      <c r="G745" s="6" t="s">
        <v>2261</v>
      </c>
      <c r="H745" s="7">
        <v>7</v>
      </c>
      <c r="I745" s="8">
        <v>6</v>
      </c>
      <c r="J745" s="2">
        <f t="shared" si="55"/>
        <v>6.4</v>
      </c>
      <c r="K745" s="7">
        <v>7</v>
      </c>
      <c r="L745" s="8">
        <v>8.5</v>
      </c>
      <c r="M745" s="2">
        <f t="shared" si="56"/>
        <v>7.9</v>
      </c>
      <c r="N745" s="8">
        <v>4</v>
      </c>
      <c r="O745" s="8">
        <v>9</v>
      </c>
      <c r="P745" s="2">
        <f t="shared" si="57"/>
        <v>7</v>
      </c>
      <c r="Q745" s="2">
        <f t="shared" si="58"/>
        <v>7</v>
      </c>
      <c r="R745" s="8" t="str">
        <f>VLOOKUP(Q745,Sheet1!$A$1:$B$10,2,1)</f>
        <v>Khá</v>
      </c>
      <c r="S745" s="8" t="str">
        <f t="shared" si="59"/>
        <v>Đạt</v>
      </c>
      <c r="T745" s="45"/>
    </row>
    <row r="746" spans="1:20" ht="24" customHeight="1" x14ac:dyDescent="0.25">
      <c r="A746" s="42">
        <v>736</v>
      </c>
      <c r="B746" s="3" t="s">
        <v>2007</v>
      </c>
      <c r="C746" s="4" t="s">
        <v>512</v>
      </c>
      <c r="D746" s="4" t="s">
        <v>1196</v>
      </c>
      <c r="E746" s="3" t="s">
        <v>1972</v>
      </c>
      <c r="F746" s="5" t="s">
        <v>1713</v>
      </c>
      <c r="G746" s="6" t="s">
        <v>2254</v>
      </c>
      <c r="H746" s="7">
        <v>6</v>
      </c>
      <c r="I746" s="8">
        <v>6.5</v>
      </c>
      <c r="J746" s="2">
        <f t="shared" si="55"/>
        <v>6.3</v>
      </c>
      <c r="K746" s="7">
        <v>7</v>
      </c>
      <c r="L746" s="8">
        <v>6.5</v>
      </c>
      <c r="M746" s="2">
        <f t="shared" si="56"/>
        <v>6.7</v>
      </c>
      <c r="N746" s="8">
        <v>5</v>
      </c>
      <c r="O746" s="8">
        <v>8</v>
      </c>
      <c r="P746" s="2">
        <f t="shared" si="57"/>
        <v>6.8</v>
      </c>
      <c r="Q746" s="2">
        <f t="shared" si="58"/>
        <v>6.5</v>
      </c>
      <c r="R746" s="8" t="str">
        <f>VLOOKUP(Q746,Sheet1!$A$1:$B$10,2,1)</f>
        <v>Trung bình</v>
      </c>
      <c r="S746" s="8" t="str">
        <f t="shared" si="59"/>
        <v>Đạt</v>
      </c>
      <c r="T746" s="45"/>
    </row>
    <row r="747" spans="1:20" ht="24" customHeight="1" x14ac:dyDescent="0.25">
      <c r="A747" s="42">
        <v>737</v>
      </c>
      <c r="B747" s="3" t="s">
        <v>2008</v>
      </c>
      <c r="C747" s="4" t="s">
        <v>161</v>
      </c>
      <c r="D747" s="4" t="s">
        <v>766</v>
      </c>
      <c r="E747" s="3" t="s">
        <v>1972</v>
      </c>
      <c r="F747" s="5" t="s">
        <v>2009</v>
      </c>
      <c r="G747" s="6" t="s">
        <v>2254</v>
      </c>
      <c r="H747" s="7">
        <v>5</v>
      </c>
      <c r="I747" s="8">
        <v>6</v>
      </c>
      <c r="J747" s="2">
        <f t="shared" si="55"/>
        <v>5.6</v>
      </c>
      <c r="K747" s="7">
        <v>7</v>
      </c>
      <c r="L747" s="8">
        <v>7</v>
      </c>
      <c r="M747" s="2">
        <f t="shared" si="56"/>
        <v>7</v>
      </c>
      <c r="N747" s="8">
        <v>5</v>
      </c>
      <c r="O747" s="8">
        <v>8</v>
      </c>
      <c r="P747" s="2">
        <f t="shared" si="57"/>
        <v>6.8</v>
      </c>
      <c r="Q747" s="2">
        <f t="shared" si="58"/>
        <v>6.4</v>
      </c>
      <c r="R747" s="8" t="str">
        <f>VLOOKUP(Q747,Sheet1!$A$1:$B$10,2,1)</f>
        <v>Trung bình</v>
      </c>
      <c r="S747" s="8" t="str">
        <f t="shared" si="59"/>
        <v>Đạt</v>
      </c>
      <c r="T747" s="45"/>
    </row>
    <row r="748" spans="1:20" ht="24" customHeight="1" x14ac:dyDescent="0.25">
      <c r="A748" s="42">
        <v>738</v>
      </c>
      <c r="B748" s="3" t="s">
        <v>2010</v>
      </c>
      <c r="C748" s="4" t="s">
        <v>671</v>
      </c>
      <c r="D748" s="4" t="s">
        <v>551</v>
      </c>
      <c r="E748" s="3" t="s">
        <v>1972</v>
      </c>
      <c r="F748" s="5" t="s">
        <v>2011</v>
      </c>
      <c r="G748" s="6" t="s">
        <v>2296</v>
      </c>
      <c r="H748" s="7">
        <v>7</v>
      </c>
      <c r="I748" s="8">
        <v>5</v>
      </c>
      <c r="J748" s="2">
        <f t="shared" si="55"/>
        <v>5.8</v>
      </c>
      <c r="K748" s="7">
        <v>6</v>
      </c>
      <c r="L748" s="8">
        <v>5.5</v>
      </c>
      <c r="M748" s="2">
        <f t="shared" si="56"/>
        <v>5.7</v>
      </c>
      <c r="N748" s="8">
        <v>5</v>
      </c>
      <c r="O748" s="8">
        <v>6</v>
      </c>
      <c r="P748" s="2">
        <f t="shared" si="57"/>
        <v>5.6</v>
      </c>
      <c r="Q748" s="2">
        <f t="shared" si="58"/>
        <v>5.7</v>
      </c>
      <c r="R748" s="8" t="str">
        <f>VLOOKUP(Q748,Sheet1!$A$1:$B$10,2,1)</f>
        <v>Trung bình</v>
      </c>
      <c r="S748" s="8" t="str">
        <f t="shared" si="59"/>
        <v>Đạt</v>
      </c>
      <c r="T748" s="45"/>
    </row>
    <row r="749" spans="1:20" ht="24" customHeight="1" x14ac:dyDescent="0.25">
      <c r="A749" s="42">
        <v>739</v>
      </c>
      <c r="B749" s="3" t="s">
        <v>2012</v>
      </c>
      <c r="C749" s="4" t="s">
        <v>2013</v>
      </c>
      <c r="D749" s="4" t="s">
        <v>133</v>
      </c>
      <c r="E749" s="3" t="s">
        <v>1972</v>
      </c>
      <c r="F749" s="5" t="s">
        <v>1255</v>
      </c>
      <c r="G749" s="6" t="s">
        <v>2277</v>
      </c>
      <c r="H749" s="7">
        <v>6</v>
      </c>
      <c r="I749" s="8">
        <v>5</v>
      </c>
      <c r="J749" s="2">
        <f t="shared" si="55"/>
        <v>5.4</v>
      </c>
      <c r="K749" s="7">
        <v>8</v>
      </c>
      <c r="L749" s="8">
        <v>4.5</v>
      </c>
      <c r="M749" s="2">
        <f t="shared" si="56"/>
        <v>5.9</v>
      </c>
      <c r="N749" s="8">
        <v>5</v>
      </c>
      <c r="O749" s="8">
        <v>8</v>
      </c>
      <c r="P749" s="2">
        <f t="shared" si="57"/>
        <v>6.8</v>
      </c>
      <c r="Q749" s="2">
        <f t="shared" si="58"/>
        <v>6</v>
      </c>
      <c r="R749" s="8" t="str">
        <f>VLOOKUP(Q749,Sheet1!$A$1:$B$10,2,1)</f>
        <v>Trung bình</v>
      </c>
      <c r="S749" s="8" t="str">
        <f t="shared" si="59"/>
        <v>Đạt</v>
      </c>
      <c r="T749" s="45"/>
    </row>
    <row r="750" spans="1:20" ht="24" customHeight="1" x14ac:dyDescent="0.25">
      <c r="A750" s="42">
        <v>740</v>
      </c>
      <c r="B750" s="3" t="s">
        <v>2014</v>
      </c>
      <c r="C750" s="4" t="s">
        <v>2015</v>
      </c>
      <c r="D750" s="4" t="s">
        <v>137</v>
      </c>
      <c r="E750" s="3" t="s">
        <v>1972</v>
      </c>
      <c r="F750" s="5" t="s">
        <v>1762</v>
      </c>
      <c r="G750" s="6" t="s">
        <v>2254</v>
      </c>
      <c r="H750" s="7">
        <v>7</v>
      </c>
      <c r="I750" s="8">
        <v>5.5</v>
      </c>
      <c r="J750" s="2">
        <f t="shared" si="55"/>
        <v>6.1</v>
      </c>
      <c r="K750" s="7">
        <v>7</v>
      </c>
      <c r="L750" s="8">
        <v>5.5</v>
      </c>
      <c r="M750" s="2">
        <f t="shared" si="56"/>
        <v>6.1</v>
      </c>
      <c r="N750" s="8">
        <v>9</v>
      </c>
      <c r="O750" s="8">
        <v>8</v>
      </c>
      <c r="P750" s="2">
        <f t="shared" si="57"/>
        <v>8.4</v>
      </c>
      <c r="Q750" s="2">
        <f t="shared" si="58"/>
        <v>6.9</v>
      </c>
      <c r="R750" s="8" t="str">
        <f>VLOOKUP(Q750,Sheet1!$A$1:$B$10,2,1)</f>
        <v>Trung bình</v>
      </c>
      <c r="S750" s="8" t="str">
        <f t="shared" si="59"/>
        <v>Đạt</v>
      </c>
      <c r="T750" s="45"/>
    </row>
    <row r="751" spans="1:20" ht="24" customHeight="1" x14ac:dyDescent="0.25">
      <c r="A751" s="42">
        <v>741</v>
      </c>
      <c r="B751" s="3" t="s">
        <v>2016</v>
      </c>
      <c r="C751" s="4" t="s">
        <v>2017</v>
      </c>
      <c r="D751" s="4" t="s">
        <v>2018</v>
      </c>
      <c r="E751" s="3" t="s">
        <v>1972</v>
      </c>
      <c r="F751" s="5" t="s">
        <v>2019</v>
      </c>
      <c r="G751" s="6" t="s">
        <v>2279</v>
      </c>
      <c r="H751" s="7">
        <v>7</v>
      </c>
      <c r="I751" s="8">
        <v>5.5</v>
      </c>
      <c r="J751" s="2">
        <f t="shared" si="55"/>
        <v>6.1</v>
      </c>
      <c r="K751" s="7">
        <v>7</v>
      </c>
      <c r="L751" s="8">
        <v>6.5</v>
      </c>
      <c r="M751" s="2">
        <f t="shared" si="56"/>
        <v>6.7</v>
      </c>
      <c r="N751" s="8">
        <v>8</v>
      </c>
      <c r="O751" s="8">
        <v>5</v>
      </c>
      <c r="P751" s="2">
        <f t="shared" si="57"/>
        <v>6.2</v>
      </c>
      <c r="Q751" s="2">
        <f t="shared" si="58"/>
        <v>6.2</v>
      </c>
      <c r="R751" s="8" t="str">
        <f>VLOOKUP(Q751,Sheet1!$A$1:$B$10,2,1)</f>
        <v>Trung bình</v>
      </c>
      <c r="S751" s="8" t="str">
        <f t="shared" si="59"/>
        <v>Đạt</v>
      </c>
      <c r="T751" s="45"/>
    </row>
    <row r="752" spans="1:20" ht="24" customHeight="1" x14ac:dyDescent="0.25">
      <c r="A752" s="42">
        <v>742</v>
      </c>
      <c r="B752" s="3" t="s">
        <v>2020</v>
      </c>
      <c r="C752" s="4" t="s">
        <v>2021</v>
      </c>
      <c r="D752" s="4" t="s">
        <v>1896</v>
      </c>
      <c r="E752" s="3" t="s">
        <v>1972</v>
      </c>
      <c r="F752" s="5" t="s">
        <v>2022</v>
      </c>
      <c r="G752" s="6" t="s">
        <v>2272</v>
      </c>
      <c r="H752" s="7">
        <v>7</v>
      </c>
      <c r="I752" s="8">
        <v>7</v>
      </c>
      <c r="J752" s="2">
        <f t="shared" si="55"/>
        <v>7</v>
      </c>
      <c r="K752" s="7">
        <v>6</v>
      </c>
      <c r="L752" s="8">
        <v>7</v>
      </c>
      <c r="M752" s="2">
        <f t="shared" si="56"/>
        <v>6.6</v>
      </c>
      <c r="N752" s="8">
        <v>8</v>
      </c>
      <c r="O752" s="8">
        <v>9</v>
      </c>
      <c r="P752" s="2">
        <f t="shared" si="57"/>
        <v>8.6</v>
      </c>
      <c r="Q752" s="2">
        <f t="shared" si="58"/>
        <v>7.5</v>
      </c>
      <c r="R752" s="8" t="str">
        <f>VLOOKUP(Q752,Sheet1!$A$1:$B$10,2,1)</f>
        <v>Khá</v>
      </c>
      <c r="S752" s="8" t="str">
        <f t="shared" si="59"/>
        <v>Đạt</v>
      </c>
      <c r="T752" s="45"/>
    </row>
    <row r="753" spans="1:20" ht="24" customHeight="1" x14ac:dyDescent="0.25">
      <c r="A753" s="42">
        <v>743</v>
      </c>
      <c r="B753" s="3" t="s">
        <v>2023</v>
      </c>
      <c r="C753" s="4" t="s">
        <v>953</v>
      </c>
      <c r="D753" s="4" t="s">
        <v>2024</v>
      </c>
      <c r="E753" s="3" t="s">
        <v>1972</v>
      </c>
      <c r="F753" s="5" t="s">
        <v>1713</v>
      </c>
      <c r="G753" s="6" t="s">
        <v>2254</v>
      </c>
      <c r="H753" s="7">
        <v>7</v>
      </c>
      <c r="I753" s="8">
        <v>5</v>
      </c>
      <c r="J753" s="2">
        <f t="shared" si="55"/>
        <v>5.8</v>
      </c>
      <c r="K753" s="7">
        <v>6</v>
      </c>
      <c r="L753" s="8">
        <v>5</v>
      </c>
      <c r="M753" s="2">
        <f t="shared" si="56"/>
        <v>5.4</v>
      </c>
      <c r="N753" s="8">
        <v>8</v>
      </c>
      <c r="O753" s="8">
        <v>8</v>
      </c>
      <c r="P753" s="2">
        <f t="shared" si="57"/>
        <v>8</v>
      </c>
      <c r="Q753" s="2">
        <f t="shared" si="58"/>
        <v>6.5</v>
      </c>
      <c r="R753" s="8" t="str">
        <f>VLOOKUP(Q753,Sheet1!$A$1:$B$10,2,1)</f>
        <v>Trung bình</v>
      </c>
      <c r="S753" s="8" t="str">
        <f t="shared" si="59"/>
        <v>Đạt</v>
      </c>
      <c r="T753" s="45"/>
    </row>
    <row r="754" spans="1:20" ht="24" customHeight="1" x14ac:dyDescent="0.25">
      <c r="A754" s="42">
        <v>744</v>
      </c>
      <c r="B754" s="3" t="s">
        <v>2025</v>
      </c>
      <c r="C754" s="4" t="s">
        <v>181</v>
      </c>
      <c r="D754" s="4" t="s">
        <v>140</v>
      </c>
      <c r="E754" s="3" t="s">
        <v>1972</v>
      </c>
      <c r="F754" s="5" t="s">
        <v>1945</v>
      </c>
      <c r="G754" s="6" t="s">
        <v>2273</v>
      </c>
      <c r="H754" s="7">
        <v>7</v>
      </c>
      <c r="I754" s="8">
        <v>7</v>
      </c>
      <c r="J754" s="2">
        <f t="shared" si="55"/>
        <v>7</v>
      </c>
      <c r="K754" s="7">
        <v>7</v>
      </c>
      <c r="L754" s="8">
        <v>5.5</v>
      </c>
      <c r="M754" s="2">
        <f t="shared" si="56"/>
        <v>6.1</v>
      </c>
      <c r="N754" s="8">
        <v>8</v>
      </c>
      <c r="O754" s="8">
        <v>6</v>
      </c>
      <c r="P754" s="2">
        <f t="shared" si="57"/>
        <v>6.8</v>
      </c>
      <c r="Q754" s="2">
        <f t="shared" si="58"/>
        <v>6.7</v>
      </c>
      <c r="R754" s="8" t="str">
        <f>VLOOKUP(Q754,Sheet1!$A$1:$B$10,2,1)</f>
        <v>Trung bình</v>
      </c>
      <c r="S754" s="8" t="str">
        <f t="shared" si="59"/>
        <v>Đạt</v>
      </c>
      <c r="T754" s="45"/>
    </row>
    <row r="755" spans="1:20" ht="24" customHeight="1" x14ac:dyDescent="0.25">
      <c r="A755" s="42">
        <v>745</v>
      </c>
      <c r="B755" s="3" t="s">
        <v>2026</v>
      </c>
      <c r="C755" s="4" t="s">
        <v>1640</v>
      </c>
      <c r="D755" s="4" t="s">
        <v>270</v>
      </c>
      <c r="E755" s="3" t="s">
        <v>1972</v>
      </c>
      <c r="F755" s="5" t="s">
        <v>2027</v>
      </c>
      <c r="G755" s="6" t="s">
        <v>2256</v>
      </c>
      <c r="H755" s="7">
        <v>7</v>
      </c>
      <c r="I755" s="8">
        <v>7</v>
      </c>
      <c r="J755" s="2">
        <f t="shared" si="55"/>
        <v>7</v>
      </c>
      <c r="K755" s="7">
        <v>6</v>
      </c>
      <c r="L755" s="8">
        <v>7</v>
      </c>
      <c r="M755" s="2">
        <f t="shared" si="56"/>
        <v>6.6</v>
      </c>
      <c r="N755" s="8">
        <v>8</v>
      </c>
      <c r="O755" s="8">
        <v>8</v>
      </c>
      <c r="P755" s="2">
        <f t="shared" si="57"/>
        <v>8</v>
      </c>
      <c r="Q755" s="2">
        <f t="shared" si="58"/>
        <v>7.2</v>
      </c>
      <c r="R755" s="8" t="str">
        <f>VLOOKUP(Q755,Sheet1!$A$1:$B$10,2,1)</f>
        <v>Khá</v>
      </c>
      <c r="S755" s="8" t="str">
        <f t="shared" si="59"/>
        <v>Đạt</v>
      </c>
      <c r="T755" s="45"/>
    </row>
    <row r="756" spans="1:20" ht="24" customHeight="1" x14ac:dyDescent="0.25">
      <c r="A756" s="42">
        <v>746</v>
      </c>
      <c r="B756" s="3" t="s">
        <v>2028</v>
      </c>
      <c r="C756" s="4" t="s">
        <v>275</v>
      </c>
      <c r="D756" s="4" t="s">
        <v>150</v>
      </c>
      <c r="E756" s="3" t="s">
        <v>1972</v>
      </c>
      <c r="F756" s="5" t="s">
        <v>1306</v>
      </c>
      <c r="G756" s="6" t="s">
        <v>2254</v>
      </c>
      <c r="H756" s="7">
        <v>5</v>
      </c>
      <c r="I756" s="8">
        <v>5.5</v>
      </c>
      <c r="J756" s="2">
        <f t="shared" si="55"/>
        <v>5.3</v>
      </c>
      <c r="K756" s="7">
        <v>6</v>
      </c>
      <c r="L756" s="8">
        <v>5.5</v>
      </c>
      <c r="M756" s="2">
        <f t="shared" si="56"/>
        <v>5.7</v>
      </c>
      <c r="N756" s="8">
        <v>8</v>
      </c>
      <c r="O756" s="8">
        <v>8</v>
      </c>
      <c r="P756" s="2">
        <f t="shared" si="57"/>
        <v>8</v>
      </c>
      <c r="Q756" s="2">
        <f t="shared" si="58"/>
        <v>6.4</v>
      </c>
      <c r="R756" s="8" t="str">
        <f>VLOOKUP(Q756,Sheet1!$A$1:$B$10,2,1)</f>
        <v>Trung bình</v>
      </c>
      <c r="S756" s="8" t="str">
        <f t="shared" si="59"/>
        <v>Đạt</v>
      </c>
      <c r="T756" s="45"/>
    </row>
    <row r="757" spans="1:20" ht="24" customHeight="1" x14ac:dyDescent="0.25">
      <c r="A757" s="42">
        <v>747</v>
      </c>
      <c r="B757" s="3" t="s">
        <v>2029</v>
      </c>
      <c r="C757" s="4" t="s">
        <v>1167</v>
      </c>
      <c r="D757" s="4" t="s">
        <v>2030</v>
      </c>
      <c r="E757" s="3" t="s">
        <v>1972</v>
      </c>
      <c r="F757" s="5" t="s">
        <v>755</v>
      </c>
      <c r="G757" s="6" t="s">
        <v>2260</v>
      </c>
      <c r="H757" s="7">
        <v>7</v>
      </c>
      <c r="I757" s="8">
        <v>6</v>
      </c>
      <c r="J757" s="2">
        <f t="shared" si="55"/>
        <v>6.4</v>
      </c>
      <c r="K757" s="7">
        <v>7</v>
      </c>
      <c r="L757" s="8">
        <v>7</v>
      </c>
      <c r="M757" s="2">
        <f t="shared" si="56"/>
        <v>7</v>
      </c>
      <c r="N757" s="8">
        <v>8</v>
      </c>
      <c r="O757" s="8">
        <v>9</v>
      </c>
      <c r="P757" s="2">
        <f t="shared" si="57"/>
        <v>8.6</v>
      </c>
      <c r="Q757" s="2">
        <f t="shared" si="58"/>
        <v>7.3</v>
      </c>
      <c r="R757" s="8" t="str">
        <f>VLOOKUP(Q757,Sheet1!$A$1:$B$10,2,1)</f>
        <v>Khá</v>
      </c>
      <c r="S757" s="8" t="str">
        <f t="shared" si="59"/>
        <v>Đạt</v>
      </c>
      <c r="T757" s="45"/>
    </row>
    <row r="758" spans="1:20" ht="24" customHeight="1" x14ac:dyDescent="0.25">
      <c r="A758" s="42">
        <v>748</v>
      </c>
      <c r="B758" s="3" t="s">
        <v>2031</v>
      </c>
      <c r="C758" s="4" t="s">
        <v>2032</v>
      </c>
      <c r="D758" s="4" t="s">
        <v>162</v>
      </c>
      <c r="E758" s="3" t="s">
        <v>1972</v>
      </c>
      <c r="F758" s="5" t="s">
        <v>1995</v>
      </c>
      <c r="G758" s="6" t="s">
        <v>2272</v>
      </c>
      <c r="H758" s="7">
        <v>6</v>
      </c>
      <c r="I758" s="8">
        <v>4.5</v>
      </c>
      <c r="J758" s="2">
        <f t="shared" si="55"/>
        <v>5.0999999999999996</v>
      </c>
      <c r="K758" s="7">
        <v>6</v>
      </c>
      <c r="L758" s="8">
        <v>6</v>
      </c>
      <c r="M758" s="2">
        <f t="shared" si="56"/>
        <v>6</v>
      </c>
      <c r="N758" s="8">
        <v>7</v>
      </c>
      <c r="O758" s="8">
        <v>9</v>
      </c>
      <c r="P758" s="2">
        <f t="shared" si="57"/>
        <v>8.1999999999999993</v>
      </c>
      <c r="Q758" s="2">
        <f t="shared" si="58"/>
        <v>6.4</v>
      </c>
      <c r="R758" s="8" t="str">
        <f>VLOOKUP(Q758,Sheet1!$A$1:$B$10,2,1)</f>
        <v>Trung bình</v>
      </c>
      <c r="S758" s="8" t="str">
        <f t="shared" si="59"/>
        <v>Đạt</v>
      </c>
      <c r="T758" s="45"/>
    </row>
    <row r="759" spans="1:20" ht="24" customHeight="1" x14ac:dyDescent="0.25">
      <c r="A759" s="42">
        <v>749</v>
      </c>
      <c r="B759" s="3" t="s">
        <v>2033</v>
      </c>
      <c r="C759" s="4" t="s">
        <v>2034</v>
      </c>
      <c r="D759" s="4" t="s">
        <v>894</v>
      </c>
      <c r="E759" s="3" t="s">
        <v>1972</v>
      </c>
      <c r="F759" s="5" t="s">
        <v>841</v>
      </c>
      <c r="G759" s="6" t="s">
        <v>2254</v>
      </c>
      <c r="H759" s="7">
        <v>8</v>
      </c>
      <c r="I759" s="8">
        <v>5.5</v>
      </c>
      <c r="J759" s="2">
        <f t="shared" si="55"/>
        <v>6.5</v>
      </c>
      <c r="K759" s="7">
        <v>8</v>
      </c>
      <c r="L759" s="8">
        <v>7</v>
      </c>
      <c r="M759" s="2">
        <f t="shared" si="56"/>
        <v>7.4</v>
      </c>
      <c r="N759" s="8">
        <v>9</v>
      </c>
      <c r="O759" s="8">
        <v>5</v>
      </c>
      <c r="P759" s="2">
        <f t="shared" si="57"/>
        <v>6.6</v>
      </c>
      <c r="Q759" s="2">
        <f t="shared" si="58"/>
        <v>6.7</v>
      </c>
      <c r="R759" s="8" t="str">
        <f>VLOOKUP(Q759,Sheet1!$A$1:$B$10,2,1)</f>
        <v>Trung bình</v>
      </c>
      <c r="S759" s="8" t="str">
        <f t="shared" si="59"/>
        <v>Đạt</v>
      </c>
      <c r="T759" s="45"/>
    </row>
    <row r="760" spans="1:20" ht="24" customHeight="1" x14ac:dyDescent="0.25">
      <c r="A760" s="42">
        <v>750</v>
      </c>
      <c r="B760" s="3" t="s">
        <v>2035</v>
      </c>
      <c r="C760" s="4" t="s">
        <v>2036</v>
      </c>
      <c r="D760" s="4" t="s">
        <v>296</v>
      </c>
      <c r="E760" s="3" t="s">
        <v>1972</v>
      </c>
      <c r="F760" s="5" t="s">
        <v>387</v>
      </c>
      <c r="G760" s="6" t="s">
        <v>2254</v>
      </c>
      <c r="H760" s="7">
        <v>7</v>
      </c>
      <c r="I760" s="8">
        <v>4.5</v>
      </c>
      <c r="J760" s="2">
        <f t="shared" si="55"/>
        <v>5.5</v>
      </c>
      <c r="K760" s="7">
        <v>6</v>
      </c>
      <c r="L760" s="8">
        <v>5.5</v>
      </c>
      <c r="M760" s="2">
        <f t="shared" si="56"/>
        <v>5.7</v>
      </c>
      <c r="N760" s="8">
        <v>8</v>
      </c>
      <c r="O760" s="8">
        <v>9</v>
      </c>
      <c r="P760" s="2">
        <f t="shared" si="57"/>
        <v>8.6</v>
      </c>
      <c r="Q760" s="2">
        <f t="shared" si="58"/>
        <v>6.7</v>
      </c>
      <c r="R760" s="8" t="str">
        <f>VLOOKUP(Q760,Sheet1!$A$1:$B$10,2,1)</f>
        <v>Trung bình</v>
      </c>
      <c r="S760" s="8" t="str">
        <f t="shared" si="59"/>
        <v>Đạt</v>
      </c>
      <c r="T760" s="45"/>
    </row>
    <row r="761" spans="1:20" ht="24" customHeight="1" x14ac:dyDescent="0.25">
      <c r="A761" s="42">
        <v>751</v>
      </c>
      <c r="B761" s="3" t="s">
        <v>2037</v>
      </c>
      <c r="C761" s="4" t="s">
        <v>2038</v>
      </c>
      <c r="D761" s="4" t="s">
        <v>693</v>
      </c>
      <c r="E761" s="3" t="s">
        <v>1972</v>
      </c>
      <c r="F761" s="5" t="s">
        <v>2039</v>
      </c>
      <c r="G761" s="6" t="s">
        <v>2283</v>
      </c>
      <c r="H761" s="7">
        <v>8</v>
      </c>
      <c r="I761" s="8">
        <v>8.5</v>
      </c>
      <c r="J761" s="2">
        <f t="shared" si="55"/>
        <v>8.3000000000000007</v>
      </c>
      <c r="K761" s="7">
        <v>7</v>
      </c>
      <c r="L761" s="8">
        <v>8.5</v>
      </c>
      <c r="M761" s="2">
        <f t="shared" si="56"/>
        <v>7.9</v>
      </c>
      <c r="N761" s="8">
        <v>7</v>
      </c>
      <c r="O761" s="8">
        <v>6</v>
      </c>
      <c r="P761" s="2">
        <f t="shared" si="57"/>
        <v>6.4</v>
      </c>
      <c r="Q761" s="2">
        <f t="shared" si="58"/>
        <v>7.4</v>
      </c>
      <c r="R761" s="8" t="str">
        <f>VLOOKUP(Q761,Sheet1!$A$1:$B$10,2,1)</f>
        <v>Khá</v>
      </c>
      <c r="S761" s="8" t="str">
        <f t="shared" si="59"/>
        <v>Đạt</v>
      </c>
      <c r="T761" s="45"/>
    </row>
    <row r="762" spans="1:20" ht="24" customHeight="1" x14ac:dyDescent="0.25">
      <c r="A762" s="42">
        <v>752</v>
      </c>
      <c r="B762" s="3" t="s">
        <v>2040</v>
      </c>
      <c r="C762" s="4" t="s">
        <v>2041</v>
      </c>
      <c r="D762" s="4" t="s">
        <v>693</v>
      </c>
      <c r="E762" s="3" t="s">
        <v>1972</v>
      </c>
      <c r="F762" s="5" t="s">
        <v>629</v>
      </c>
      <c r="G762" s="6" t="s">
        <v>2256</v>
      </c>
      <c r="H762" s="7">
        <v>7</v>
      </c>
      <c r="I762" s="8">
        <v>7.5</v>
      </c>
      <c r="J762" s="2">
        <f t="shared" si="55"/>
        <v>7.3</v>
      </c>
      <c r="K762" s="7">
        <v>6</v>
      </c>
      <c r="L762" s="8">
        <v>7</v>
      </c>
      <c r="M762" s="2">
        <f t="shared" si="56"/>
        <v>6.6</v>
      </c>
      <c r="N762" s="8">
        <v>6</v>
      </c>
      <c r="O762" s="8">
        <v>6</v>
      </c>
      <c r="P762" s="2">
        <f t="shared" si="57"/>
        <v>6</v>
      </c>
      <c r="Q762" s="2">
        <f t="shared" si="58"/>
        <v>6.6</v>
      </c>
      <c r="R762" s="8" t="str">
        <f>VLOOKUP(Q762,Sheet1!$A$1:$B$10,2,1)</f>
        <v>Trung bình</v>
      </c>
      <c r="S762" s="8" t="str">
        <f t="shared" si="59"/>
        <v>Đạt</v>
      </c>
      <c r="T762" s="45"/>
    </row>
    <row r="763" spans="1:20" ht="24" customHeight="1" x14ac:dyDescent="0.25">
      <c r="A763" s="42">
        <v>753</v>
      </c>
      <c r="B763" s="3" t="s">
        <v>2042</v>
      </c>
      <c r="C763" s="4" t="s">
        <v>2043</v>
      </c>
      <c r="D763" s="4" t="s">
        <v>454</v>
      </c>
      <c r="E763" s="3" t="s">
        <v>1972</v>
      </c>
      <c r="F763" s="5" t="s">
        <v>1217</v>
      </c>
      <c r="G763" s="6" t="s">
        <v>2265</v>
      </c>
      <c r="H763" s="7">
        <v>6</v>
      </c>
      <c r="I763" s="8">
        <v>6</v>
      </c>
      <c r="J763" s="2">
        <f t="shared" si="55"/>
        <v>6</v>
      </c>
      <c r="K763" s="7">
        <v>6</v>
      </c>
      <c r="L763" s="8">
        <v>7.5</v>
      </c>
      <c r="M763" s="2">
        <f t="shared" si="56"/>
        <v>6.9</v>
      </c>
      <c r="N763" s="8">
        <v>6</v>
      </c>
      <c r="O763" s="8">
        <v>9</v>
      </c>
      <c r="P763" s="2">
        <f t="shared" si="57"/>
        <v>7.8</v>
      </c>
      <c r="Q763" s="2">
        <f t="shared" si="58"/>
        <v>6.9</v>
      </c>
      <c r="R763" s="8" t="str">
        <f>VLOOKUP(Q763,Sheet1!$A$1:$B$10,2,1)</f>
        <v>Trung bình</v>
      </c>
      <c r="S763" s="8" t="str">
        <f t="shared" si="59"/>
        <v>Đạt</v>
      </c>
      <c r="T763" s="45"/>
    </row>
    <row r="764" spans="1:20" ht="24" customHeight="1" x14ac:dyDescent="0.25">
      <c r="A764" s="42">
        <v>754</v>
      </c>
      <c r="B764" s="3" t="s">
        <v>2044</v>
      </c>
      <c r="C764" s="4" t="s">
        <v>309</v>
      </c>
      <c r="D764" s="4" t="s">
        <v>454</v>
      </c>
      <c r="E764" s="3" t="s">
        <v>1972</v>
      </c>
      <c r="F764" s="5" t="s">
        <v>2045</v>
      </c>
      <c r="G764" s="6" t="s">
        <v>2288</v>
      </c>
      <c r="H764" s="7">
        <v>7</v>
      </c>
      <c r="I764" s="8">
        <v>4</v>
      </c>
      <c r="J764" s="2">
        <f t="shared" si="55"/>
        <v>5.2</v>
      </c>
      <c r="K764" s="7">
        <v>5</v>
      </c>
      <c r="L764" s="8">
        <v>5</v>
      </c>
      <c r="M764" s="2">
        <f t="shared" si="56"/>
        <v>5</v>
      </c>
      <c r="N764" s="8">
        <v>6</v>
      </c>
      <c r="O764" s="8">
        <v>6</v>
      </c>
      <c r="P764" s="2">
        <f t="shared" si="57"/>
        <v>6</v>
      </c>
      <c r="Q764" s="2">
        <f t="shared" si="58"/>
        <v>5.4</v>
      </c>
      <c r="R764" s="8" t="str">
        <f>VLOOKUP(Q764,Sheet1!$A$1:$B$10,2,1)</f>
        <v>Trung bình yếu</v>
      </c>
      <c r="S764" s="8" t="str">
        <f t="shared" si="59"/>
        <v>Đạt</v>
      </c>
      <c r="T764" s="45"/>
    </row>
    <row r="765" spans="1:20" ht="24" customHeight="1" x14ac:dyDescent="0.25">
      <c r="A765" s="42">
        <v>755</v>
      </c>
      <c r="B765" s="3" t="s">
        <v>2046</v>
      </c>
      <c r="C765" s="4" t="s">
        <v>165</v>
      </c>
      <c r="D765" s="4" t="s">
        <v>461</v>
      </c>
      <c r="E765" s="3" t="s">
        <v>1972</v>
      </c>
      <c r="F765" s="5" t="s">
        <v>722</v>
      </c>
      <c r="G765" s="6" t="s">
        <v>2291</v>
      </c>
      <c r="H765" s="7">
        <v>7</v>
      </c>
      <c r="I765" s="8">
        <v>5.5</v>
      </c>
      <c r="J765" s="2">
        <f t="shared" si="55"/>
        <v>6.1</v>
      </c>
      <c r="K765" s="7">
        <v>6</v>
      </c>
      <c r="L765" s="8">
        <v>6</v>
      </c>
      <c r="M765" s="2">
        <f t="shared" si="56"/>
        <v>6</v>
      </c>
      <c r="N765" s="8">
        <v>6</v>
      </c>
      <c r="O765" s="8">
        <v>8</v>
      </c>
      <c r="P765" s="2">
        <f t="shared" si="57"/>
        <v>7.2</v>
      </c>
      <c r="Q765" s="2">
        <f t="shared" si="58"/>
        <v>6.4</v>
      </c>
      <c r="R765" s="8" t="str">
        <f>VLOOKUP(Q765,Sheet1!$A$1:$B$10,2,1)</f>
        <v>Trung bình</v>
      </c>
      <c r="S765" s="8" t="str">
        <f t="shared" si="59"/>
        <v>Đạt</v>
      </c>
      <c r="T765" s="45"/>
    </row>
    <row r="766" spans="1:20" ht="24" customHeight="1" x14ac:dyDescent="0.25">
      <c r="A766" s="42">
        <v>756</v>
      </c>
      <c r="B766" s="3" t="s">
        <v>2047</v>
      </c>
      <c r="C766" s="4" t="s">
        <v>2048</v>
      </c>
      <c r="D766" s="4" t="s">
        <v>1810</v>
      </c>
      <c r="E766" s="3" t="s">
        <v>1972</v>
      </c>
      <c r="F766" s="5" t="s">
        <v>1995</v>
      </c>
      <c r="G766" s="6" t="s">
        <v>2266</v>
      </c>
      <c r="H766" s="7">
        <v>6</v>
      </c>
      <c r="I766" s="8">
        <v>5</v>
      </c>
      <c r="J766" s="2">
        <f t="shared" si="55"/>
        <v>5.4</v>
      </c>
      <c r="K766" s="7">
        <v>6</v>
      </c>
      <c r="L766" s="8">
        <v>9</v>
      </c>
      <c r="M766" s="2">
        <f t="shared" si="56"/>
        <v>7.8</v>
      </c>
      <c r="N766" s="8">
        <v>6</v>
      </c>
      <c r="O766" s="8">
        <v>5</v>
      </c>
      <c r="P766" s="2">
        <f t="shared" si="57"/>
        <v>5.4</v>
      </c>
      <c r="Q766" s="2">
        <f t="shared" si="58"/>
        <v>6</v>
      </c>
      <c r="R766" s="8" t="str">
        <f>VLOOKUP(Q766,Sheet1!$A$1:$B$10,2,1)</f>
        <v>Trung bình</v>
      </c>
      <c r="S766" s="8" t="str">
        <f t="shared" si="59"/>
        <v>Đạt</v>
      </c>
      <c r="T766" s="45"/>
    </row>
    <row r="767" spans="1:20" ht="24" customHeight="1" x14ac:dyDescent="0.25">
      <c r="A767" s="42">
        <v>757</v>
      </c>
      <c r="B767" s="3" t="s">
        <v>2049</v>
      </c>
      <c r="C767" s="4" t="s">
        <v>2050</v>
      </c>
      <c r="D767" s="4" t="s">
        <v>67</v>
      </c>
      <c r="E767" s="3" t="s">
        <v>2051</v>
      </c>
      <c r="F767" s="5" t="s">
        <v>1065</v>
      </c>
      <c r="G767" s="6" t="s">
        <v>2260</v>
      </c>
      <c r="H767" s="7">
        <v>6</v>
      </c>
      <c r="I767" s="8">
        <v>6</v>
      </c>
      <c r="J767" s="2">
        <f t="shared" si="55"/>
        <v>6</v>
      </c>
      <c r="K767" s="7">
        <v>8</v>
      </c>
      <c r="L767" s="8">
        <v>5.5</v>
      </c>
      <c r="M767" s="2">
        <f t="shared" si="56"/>
        <v>6.5</v>
      </c>
      <c r="N767" s="8">
        <v>6</v>
      </c>
      <c r="O767" s="8">
        <v>9</v>
      </c>
      <c r="P767" s="2">
        <f t="shared" si="57"/>
        <v>7.8</v>
      </c>
      <c r="Q767" s="2">
        <f t="shared" si="58"/>
        <v>6.8</v>
      </c>
      <c r="R767" s="8" t="str">
        <f>VLOOKUP(Q767,Sheet1!$A$1:$B$10,2,1)</f>
        <v>Trung bình</v>
      </c>
      <c r="S767" s="8" t="str">
        <f t="shared" si="59"/>
        <v>Đạt</v>
      </c>
      <c r="T767" s="45"/>
    </row>
    <row r="768" spans="1:20" ht="24" customHeight="1" x14ac:dyDescent="0.25">
      <c r="A768" s="42">
        <v>758</v>
      </c>
      <c r="B768" s="3" t="s">
        <v>2052</v>
      </c>
      <c r="C768" s="4" t="s">
        <v>212</v>
      </c>
      <c r="D768" s="4" t="s">
        <v>67</v>
      </c>
      <c r="E768" s="3" t="s">
        <v>2051</v>
      </c>
      <c r="F768" s="5" t="s">
        <v>964</v>
      </c>
      <c r="G768" s="6" t="s">
        <v>2266</v>
      </c>
      <c r="H768" s="7">
        <v>7</v>
      </c>
      <c r="I768" s="8">
        <v>6</v>
      </c>
      <c r="J768" s="2">
        <f t="shared" si="55"/>
        <v>6.4</v>
      </c>
      <c r="K768" s="7">
        <v>7</v>
      </c>
      <c r="L768" s="8">
        <v>5.5</v>
      </c>
      <c r="M768" s="2">
        <f t="shared" si="56"/>
        <v>6.1</v>
      </c>
      <c r="N768" s="8">
        <v>6</v>
      </c>
      <c r="O768" s="8">
        <v>9</v>
      </c>
      <c r="P768" s="2">
        <f t="shared" si="57"/>
        <v>7.8</v>
      </c>
      <c r="Q768" s="2">
        <f t="shared" si="58"/>
        <v>6.8</v>
      </c>
      <c r="R768" s="8" t="str">
        <f>VLOOKUP(Q768,Sheet1!$A$1:$B$10,2,1)</f>
        <v>Trung bình</v>
      </c>
      <c r="S768" s="8" t="str">
        <f t="shared" si="59"/>
        <v>Đạt</v>
      </c>
      <c r="T768" s="45"/>
    </row>
    <row r="769" spans="1:20" ht="24" customHeight="1" x14ac:dyDescent="0.25">
      <c r="A769" s="42">
        <v>759</v>
      </c>
      <c r="B769" s="3" t="s">
        <v>2053</v>
      </c>
      <c r="C769" s="4" t="s">
        <v>2054</v>
      </c>
      <c r="D769" s="4" t="s">
        <v>67</v>
      </c>
      <c r="E769" s="3" t="s">
        <v>2051</v>
      </c>
      <c r="F769" s="5" t="s">
        <v>1252</v>
      </c>
      <c r="G769" s="6" t="s">
        <v>2254</v>
      </c>
      <c r="H769" s="7">
        <v>5</v>
      </c>
      <c r="I769" s="8">
        <v>6.5</v>
      </c>
      <c r="J769" s="2">
        <f t="shared" si="55"/>
        <v>5.9</v>
      </c>
      <c r="K769" s="7">
        <v>8</v>
      </c>
      <c r="L769" s="8">
        <v>6</v>
      </c>
      <c r="M769" s="2">
        <f t="shared" si="56"/>
        <v>6.8</v>
      </c>
      <c r="N769" s="8">
        <v>6</v>
      </c>
      <c r="O769" s="8">
        <v>5</v>
      </c>
      <c r="P769" s="2">
        <f t="shared" si="57"/>
        <v>5.4</v>
      </c>
      <c r="Q769" s="2">
        <f t="shared" si="58"/>
        <v>5.9</v>
      </c>
      <c r="R769" s="8" t="str">
        <f>VLOOKUP(Q769,Sheet1!$A$1:$B$10,2,1)</f>
        <v>Trung bình</v>
      </c>
      <c r="S769" s="8" t="str">
        <f t="shared" si="59"/>
        <v>Đạt</v>
      </c>
      <c r="T769" s="45"/>
    </row>
    <row r="770" spans="1:20" ht="24" customHeight="1" x14ac:dyDescent="0.25">
      <c r="A770" s="42">
        <v>760</v>
      </c>
      <c r="B770" s="3" t="s">
        <v>2055</v>
      </c>
      <c r="C770" s="4" t="s">
        <v>2056</v>
      </c>
      <c r="D770" s="4" t="s">
        <v>75</v>
      </c>
      <c r="E770" s="3" t="s">
        <v>2051</v>
      </c>
      <c r="F770" s="5" t="s">
        <v>1534</v>
      </c>
      <c r="G770" s="6" t="s">
        <v>2254</v>
      </c>
      <c r="H770" s="7">
        <v>6</v>
      </c>
      <c r="I770" s="8">
        <v>7</v>
      </c>
      <c r="J770" s="2">
        <f t="shared" si="55"/>
        <v>6.6</v>
      </c>
      <c r="K770" s="7">
        <v>6</v>
      </c>
      <c r="L770" s="8">
        <v>7</v>
      </c>
      <c r="M770" s="2">
        <f t="shared" si="56"/>
        <v>6.6</v>
      </c>
      <c r="N770" s="8">
        <v>6</v>
      </c>
      <c r="O770" s="8">
        <v>5</v>
      </c>
      <c r="P770" s="2">
        <f t="shared" si="57"/>
        <v>5.4</v>
      </c>
      <c r="Q770" s="2">
        <f t="shared" si="58"/>
        <v>6.1</v>
      </c>
      <c r="R770" s="8" t="str">
        <f>VLOOKUP(Q770,Sheet1!$A$1:$B$10,2,1)</f>
        <v>Trung bình</v>
      </c>
      <c r="S770" s="8" t="str">
        <f t="shared" si="59"/>
        <v>Đạt</v>
      </c>
      <c r="T770" s="45"/>
    </row>
    <row r="771" spans="1:20" ht="24" customHeight="1" x14ac:dyDescent="0.25">
      <c r="A771" s="42">
        <v>761</v>
      </c>
      <c r="B771" s="3" t="s">
        <v>2057</v>
      </c>
      <c r="C771" s="4" t="s">
        <v>2058</v>
      </c>
      <c r="D771" s="4" t="s">
        <v>82</v>
      </c>
      <c r="E771" s="3" t="s">
        <v>2051</v>
      </c>
      <c r="F771" s="5" t="s">
        <v>2059</v>
      </c>
      <c r="G771" s="6" t="s">
        <v>2275</v>
      </c>
      <c r="H771" s="7">
        <v>8</v>
      </c>
      <c r="I771" s="8">
        <v>5.5</v>
      </c>
      <c r="J771" s="2">
        <f t="shared" si="55"/>
        <v>6.5</v>
      </c>
      <c r="K771" s="7">
        <v>7</v>
      </c>
      <c r="L771" s="8">
        <v>4</v>
      </c>
      <c r="M771" s="2">
        <f t="shared" si="56"/>
        <v>5.2</v>
      </c>
      <c r="N771" s="8">
        <v>8</v>
      </c>
      <c r="O771" s="8">
        <v>8</v>
      </c>
      <c r="P771" s="2">
        <f t="shared" si="57"/>
        <v>8</v>
      </c>
      <c r="Q771" s="2">
        <f t="shared" si="58"/>
        <v>6.7</v>
      </c>
      <c r="R771" s="8" t="str">
        <f>VLOOKUP(Q771,Sheet1!$A$1:$B$10,2,1)</f>
        <v>Trung bình</v>
      </c>
      <c r="S771" s="8" t="str">
        <f t="shared" si="59"/>
        <v>Đạt</v>
      </c>
      <c r="T771" s="45"/>
    </row>
    <row r="772" spans="1:20" ht="24" customHeight="1" x14ac:dyDescent="0.25">
      <c r="A772" s="42">
        <v>762</v>
      </c>
      <c r="B772" s="3" t="s">
        <v>2060</v>
      </c>
      <c r="C772" s="4" t="s">
        <v>840</v>
      </c>
      <c r="D772" s="4" t="s">
        <v>86</v>
      </c>
      <c r="E772" s="3" t="s">
        <v>2051</v>
      </c>
      <c r="F772" s="5" t="s">
        <v>1214</v>
      </c>
      <c r="G772" s="6" t="s">
        <v>2265</v>
      </c>
      <c r="H772" s="7">
        <v>6</v>
      </c>
      <c r="I772" s="8">
        <v>5</v>
      </c>
      <c r="J772" s="2">
        <f t="shared" si="55"/>
        <v>5.4</v>
      </c>
      <c r="K772" s="7">
        <v>6</v>
      </c>
      <c r="L772" s="8">
        <v>6</v>
      </c>
      <c r="M772" s="2">
        <f t="shared" si="56"/>
        <v>6</v>
      </c>
      <c r="N772" s="8">
        <v>8</v>
      </c>
      <c r="O772" s="8">
        <v>8</v>
      </c>
      <c r="P772" s="2">
        <f t="shared" si="57"/>
        <v>8</v>
      </c>
      <c r="Q772" s="2">
        <f t="shared" si="58"/>
        <v>6.5</v>
      </c>
      <c r="R772" s="8" t="str">
        <f>VLOOKUP(Q772,Sheet1!$A$1:$B$10,2,1)</f>
        <v>Trung bình</v>
      </c>
      <c r="S772" s="8" t="str">
        <f t="shared" si="59"/>
        <v>Đạt</v>
      </c>
      <c r="T772" s="45"/>
    </row>
    <row r="773" spans="1:20" ht="24" customHeight="1" x14ac:dyDescent="0.25">
      <c r="A773" s="42">
        <v>763</v>
      </c>
      <c r="B773" s="3" t="s">
        <v>2061</v>
      </c>
      <c r="C773" s="4" t="s">
        <v>2062</v>
      </c>
      <c r="D773" s="4" t="s">
        <v>93</v>
      </c>
      <c r="E773" s="3" t="s">
        <v>2051</v>
      </c>
      <c r="F773" s="5" t="s">
        <v>2063</v>
      </c>
      <c r="G773" s="6" t="s">
        <v>2254</v>
      </c>
      <c r="H773" s="7">
        <v>7</v>
      </c>
      <c r="I773" s="8">
        <v>7.5</v>
      </c>
      <c r="J773" s="2">
        <f t="shared" si="55"/>
        <v>7.3</v>
      </c>
      <c r="K773" s="7">
        <v>7</v>
      </c>
      <c r="L773" s="8">
        <v>7</v>
      </c>
      <c r="M773" s="2">
        <f t="shared" si="56"/>
        <v>7</v>
      </c>
      <c r="N773" s="8">
        <v>8</v>
      </c>
      <c r="O773" s="8">
        <v>6</v>
      </c>
      <c r="P773" s="2">
        <f t="shared" si="57"/>
        <v>6.8</v>
      </c>
      <c r="Q773" s="2">
        <f t="shared" si="58"/>
        <v>7</v>
      </c>
      <c r="R773" s="8" t="str">
        <f>VLOOKUP(Q773,Sheet1!$A$1:$B$10,2,1)</f>
        <v>Khá</v>
      </c>
      <c r="S773" s="8" t="str">
        <f t="shared" si="59"/>
        <v>Đạt</v>
      </c>
      <c r="T773" s="45"/>
    </row>
    <row r="774" spans="1:20" ht="24" customHeight="1" x14ac:dyDescent="0.25">
      <c r="A774" s="42">
        <v>764</v>
      </c>
      <c r="B774" s="3" t="s">
        <v>2064</v>
      </c>
      <c r="C774" s="4" t="s">
        <v>842</v>
      </c>
      <c r="D774" s="4" t="s">
        <v>96</v>
      </c>
      <c r="E774" s="3" t="s">
        <v>2051</v>
      </c>
      <c r="F774" s="5" t="s">
        <v>68</v>
      </c>
      <c r="G774" s="6" t="s">
        <v>2260</v>
      </c>
      <c r="H774" s="7">
        <v>8</v>
      </c>
      <c r="I774" s="8">
        <v>8</v>
      </c>
      <c r="J774" s="2">
        <f t="shared" si="55"/>
        <v>8</v>
      </c>
      <c r="K774" s="7">
        <v>7</v>
      </c>
      <c r="L774" s="8">
        <v>6.5</v>
      </c>
      <c r="M774" s="2">
        <f t="shared" si="56"/>
        <v>6.7</v>
      </c>
      <c r="N774" s="8">
        <v>8</v>
      </c>
      <c r="O774" s="8">
        <v>5</v>
      </c>
      <c r="P774" s="2">
        <f t="shared" si="57"/>
        <v>6.2</v>
      </c>
      <c r="Q774" s="2">
        <f t="shared" si="58"/>
        <v>7</v>
      </c>
      <c r="R774" s="8" t="str">
        <f>VLOOKUP(Q774,Sheet1!$A$1:$B$10,2,1)</f>
        <v>Khá</v>
      </c>
      <c r="S774" s="8" t="str">
        <f t="shared" si="59"/>
        <v>Đạt</v>
      </c>
      <c r="T774" s="45"/>
    </row>
    <row r="775" spans="1:20" ht="24" customHeight="1" x14ac:dyDescent="0.25">
      <c r="A775" s="42">
        <v>765</v>
      </c>
      <c r="B775" s="3" t="s">
        <v>2065</v>
      </c>
      <c r="C775" s="4" t="s">
        <v>2066</v>
      </c>
      <c r="D775" s="4" t="s">
        <v>109</v>
      </c>
      <c r="E775" s="3" t="s">
        <v>2051</v>
      </c>
      <c r="F775" s="5" t="s">
        <v>17</v>
      </c>
      <c r="G775" s="6" t="s">
        <v>2271</v>
      </c>
      <c r="H775" s="7">
        <v>7</v>
      </c>
      <c r="I775" s="8">
        <v>7</v>
      </c>
      <c r="J775" s="2">
        <f t="shared" si="55"/>
        <v>7</v>
      </c>
      <c r="K775" s="7">
        <v>7</v>
      </c>
      <c r="L775" s="8">
        <v>5.5</v>
      </c>
      <c r="M775" s="2">
        <f t="shared" si="56"/>
        <v>6.1</v>
      </c>
      <c r="N775" s="8">
        <v>8</v>
      </c>
      <c r="O775" s="8">
        <v>6</v>
      </c>
      <c r="P775" s="2">
        <f t="shared" si="57"/>
        <v>6.8</v>
      </c>
      <c r="Q775" s="2">
        <f t="shared" si="58"/>
        <v>6.7</v>
      </c>
      <c r="R775" s="8" t="str">
        <f>VLOOKUP(Q775,Sheet1!$A$1:$B$10,2,1)</f>
        <v>Trung bình</v>
      </c>
      <c r="S775" s="8" t="str">
        <f t="shared" si="59"/>
        <v>Đạt</v>
      </c>
      <c r="T775" s="45"/>
    </row>
    <row r="776" spans="1:20" ht="24" customHeight="1" x14ac:dyDescent="0.25">
      <c r="A776" s="42">
        <v>766</v>
      </c>
      <c r="B776" s="3" t="s">
        <v>2067</v>
      </c>
      <c r="C776" s="4" t="s">
        <v>2068</v>
      </c>
      <c r="D776" s="4" t="s">
        <v>2069</v>
      </c>
      <c r="E776" s="3" t="s">
        <v>2051</v>
      </c>
      <c r="F776" s="5" t="s">
        <v>2070</v>
      </c>
      <c r="G776" s="6" t="s">
        <v>2275</v>
      </c>
      <c r="H776" s="7">
        <v>7</v>
      </c>
      <c r="I776" s="8">
        <v>6.5</v>
      </c>
      <c r="J776" s="2">
        <f t="shared" si="55"/>
        <v>6.7</v>
      </c>
      <c r="K776" s="7">
        <v>6</v>
      </c>
      <c r="L776" s="8">
        <v>5.5</v>
      </c>
      <c r="M776" s="2">
        <f t="shared" si="56"/>
        <v>5.7</v>
      </c>
      <c r="N776" s="8">
        <v>8</v>
      </c>
      <c r="O776" s="8">
        <v>5</v>
      </c>
      <c r="P776" s="2">
        <f t="shared" si="57"/>
        <v>6.2</v>
      </c>
      <c r="Q776" s="2">
        <f t="shared" si="58"/>
        <v>6.2</v>
      </c>
      <c r="R776" s="8" t="str">
        <f>VLOOKUP(Q776,Sheet1!$A$1:$B$10,2,1)</f>
        <v>Trung bình</v>
      </c>
      <c r="S776" s="8" t="str">
        <f t="shared" si="59"/>
        <v>Đạt</v>
      </c>
      <c r="T776" s="45"/>
    </row>
    <row r="777" spans="1:20" ht="24" customHeight="1" x14ac:dyDescent="0.25">
      <c r="A777" s="42">
        <v>767</v>
      </c>
      <c r="B777" s="3" t="s">
        <v>2071</v>
      </c>
      <c r="C777" s="4" t="s">
        <v>2072</v>
      </c>
      <c r="D777" s="4" t="s">
        <v>2073</v>
      </c>
      <c r="E777" s="3" t="s">
        <v>2051</v>
      </c>
      <c r="F777" s="5" t="s">
        <v>964</v>
      </c>
      <c r="G777" s="6" t="s">
        <v>2264</v>
      </c>
      <c r="H777" s="7">
        <v>7</v>
      </c>
      <c r="I777" s="8">
        <v>5</v>
      </c>
      <c r="J777" s="2">
        <f t="shared" si="55"/>
        <v>5.8</v>
      </c>
      <c r="K777" s="7">
        <v>6</v>
      </c>
      <c r="L777" s="8">
        <v>6.5</v>
      </c>
      <c r="M777" s="2">
        <f t="shared" si="56"/>
        <v>6.3</v>
      </c>
      <c r="N777" s="8">
        <v>7</v>
      </c>
      <c r="O777" s="8">
        <v>9</v>
      </c>
      <c r="P777" s="2">
        <f t="shared" si="57"/>
        <v>8.1999999999999993</v>
      </c>
      <c r="Q777" s="2">
        <f t="shared" si="58"/>
        <v>6.8</v>
      </c>
      <c r="R777" s="8" t="str">
        <f>VLOOKUP(Q777,Sheet1!$A$1:$B$10,2,1)</f>
        <v>Trung bình</v>
      </c>
      <c r="S777" s="8" t="str">
        <f t="shared" si="59"/>
        <v>Đạt</v>
      </c>
      <c r="T777" s="45"/>
    </row>
    <row r="778" spans="1:20" ht="24" customHeight="1" x14ac:dyDescent="0.25">
      <c r="A778" s="42">
        <v>768</v>
      </c>
      <c r="B778" s="3" t="s">
        <v>2074</v>
      </c>
      <c r="C778" s="4" t="s">
        <v>2075</v>
      </c>
      <c r="D778" s="4" t="s">
        <v>232</v>
      </c>
      <c r="E778" s="3" t="s">
        <v>2051</v>
      </c>
      <c r="F778" s="5" t="s">
        <v>2076</v>
      </c>
      <c r="G778" s="6" t="s">
        <v>2261</v>
      </c>
      <c r="H778" s="7">
        <v>7</v>
      </c>
      <c r="I778" s="8">
        <v>4.5</v>
      </c>
      <c r="J778" s="2">
        <f t="shared" si="55"/>
        <v>5.5</v>
      </c>
      <c r="K778" s="7">
        <v>6</v>
      </c>
      <c r="L778" s="8">
        <v>7.5</v>
      </c>
      <c r="M778" s="2">
        <f t="shared" si="56"/>
        <v>6.9</v>
      </c>
      <c r="N778" s="8">
        <v>8</v>
      </c>
      <c r="O778" s="8">
        <v>5</v>
      </c>
      <c r="P778" s="2">
        <f t="shared" si="57"/>
        <v>6.2</v>
      </c>
      <c r="Q778" s="2">
        <f t="shared" si="58"/>
        <v>6.1</v>
      </c>
      <c r="R778" s="8" t="str">
        <f>VLOOKUP(Q778,Sheet1!$A$1:$B$10,2,1)</f>
        <v>Trung bình</v>
      </c>
      <c r="S778" s="8" t="str">
        <f t="shared" si="59"/>
        <v>Đạt</v>
      </c>
      <c r="T778" s="45"/>
    </row>
    <row r="779" spans="1:20" ht="24" customHeight="1" x14ac:dyDescent="0.25">
      <c r="A779" s="42">
        <v>769</v>
      </c>
      <c r="B779" s="3" t="s">
        <v>2077</v>
      </c>
      <c r="C779" s="4" t="s">
        <v>2078</v>
      </c>
      <c r="D779" s="4" t="s">
        <v>2079</v>
      </c>
      <c r="E779" s="3" t="s">
        <v>2051</v>
      </c>
      <c r="F779" s="5" t="s">
        <v>2080</v>
      </c>
      <c r="G779" s="6" t="s">
        <v>2291</v>
      </c>
      <c r="H779" s="7">
        <v>8</v>
      </c>
      <c r="I779" s="8">
        <v>9</v>
      </c>
      <c r="J779" s="2">
        <f t="shared" ref="J779:J842" si="60">ROUND(SUMPRODUCT($H$9:$I$9,H779:I779),1)</f>
        <v>8.6</v>
      </c>
      <c r="K779" s="7">
        <v>8</v>
      </c>
      <c r="L779" s="8">
        <v>8.5</v>
      </c>
      <c r="M779" s="2">
        <f t="shared" ref="M779:M842" si="61">ROUND(SUMPRODUCT($K$9:$L$9,K779:L779),1)</f>
        <v>8.3000000000000007</v>
      </c>
      <c r="N779" s="8">
        <v>8</v>
      </c>
      <c r="O779" s="8">
        <v>7</v>
      </c>
      <c r="P779" s="2">
        <f t="shared" ref="P779:P842" si="62">ROUND(SUMPRODUCT($N$9:$O$9,N779:O779),1)</f>
        <v>7.4</v>
      </c>
      <c r="Q779" s="2">
        <f t="shared" si="58"/>
        <v>8</v>
      </c>
      <c r="R779" s="8" t="str">
        <f>VLOOKUP(Q779,Sheet1!$A$1:$B$10,2,1)</f>
        <v>Khá</v>
      </c>
      <c r="S779" s="8" t="str">
        <f t="shared" si="59"/>
        <v>Đạt</v>
      </c>
      <c r="T779" s="45"/>
    </row>
    <row r="780" spans="1:20" ht="24" customHeight="1" x14ac:dyDescent="0.25">
      <c r="A780" s="42">
        <v>770</v>
      </c>
      <c r="B780" s="3" t="s">
        <v>2081</v>
      </c>
      <c r="C780" s="4" t="s">
        <v>89</v>
      </c>
      <c r="D780" s="4" t="s">
        <v>766</v>
      </c>
      <c r="E780" s="3" t="s">
        <v>2051</v>
      </c>
      <c r="F780" s="5" t="s">
        <v>491</v>
      </c>
      <c r="G780" s="6" t="s">
        <v>2287</v>
      </c>
      <c r="H780" s="7">
        <v>5</v>
      </c>
      <c r="I780" s="8">
        <v>6</v>
      </c>
      <c r="J780" s="2">
        <f t="shared" si="60"/>
        <v>5.6</v>
      </c>
      <c r="K780" s="7">
        <v>7</v>
      </c>
      <c r="L780" s="8">
        <v>6.5</v>
      </c>
      <c r="M780" s="2">
        <f t="shared" si="61"/>
        <v>6.7</v>
      </c>
      <c r="N780" s="8">
        <v>9</v>
      </c>
      <c r="O780" s="8">
        <v>8</v>
      </c>
      <c r="P780" s="2">
        <f t="shared" si="62"/>
        <v>8.4</v>
      </c>
      <c r="Q780" s="2">
        <f t="shared" ref="Q780:Q843" si="63">TRUNC(SUMPRODUCT(H780:P780,$H$10:$P$10)/SUM($H$10:$P$10),1)</f>
        <v>6.9</v>
      </c>
      <c r="R780" s="8" t="str">
        <f>VLOOKUP(Q780,Sheet1!$A$1:$B$10,2,1)</f>
        <v>Trung bình</v>
      </c>
      <c r="S780" s="8" t="str">
        <f t="shared" ref="S780:S843" si="64">IF(AND(MIN(J780,M780,P780)&gt;=4,Q780&gt;=5),"Đạt","Không Đạt")</f>
        <v>Đạt</v>
      </c>
      <c r="T780" s="45"/>
    </row>
    <row r="781" spans="1:20" ht="24" customHeight="1" x14ac:dyDescent="0.25">
      <c r="A781" s="42">
        <v>771</v>
      </c>
      <c r="B781" s="3" t="s">
        <v>2082</v>
      </c>
      <c r="C781" s="4" t="s">
        <v>2083</v>
      </c>
      <c r="D781" s="4" t="s">
        <v>551</v>
      </c>
      <c r="E781" s="3" t="s">
        <v>2051</v>
      </c>
      <c r="F781" s="5" t="s">
        <v>1303</v>
      </c>
      <c r="G781" s="6" t="s">
        <v>2272</v>
      </c>
      <c r="H781" s="7">
        <v>8</v>
      </c>
      <c r="I781" s="8">
        <v>6</v>
      </c>
      <c r="J781" s="2">
        <f t="shared" si="60"/>
        <v>6.8</v>
      </c>
      <c r="K781" s="7">
        <v>7</v>
      </c>
      <c r="L781" s="8">
        <v>7</v>
      </c>
      <c r="M781" s="2">
        <f t="shared" si="61"/>
        <v>7</v>
      </c>
      <c r="N781" s="8">
        <v>10</v>
      </c>
      <c r="O781" s="8">
        <v>5</v>
      </c>
      <c r="P781" s="2">
        <f t="shared" si="62"/>
        <v>7</v>
      </c>
      <c r="Q781" s="2">
        <f t="shared" si="63"/>
        <v>6.9</v>
      </c>
      <c r="R781" s="8" t="str">
        <f>VLOOKUP(Q781,Sheet1!$A$1:$B$10,2,1)</f>
        <v>Trung bình</v>
      </c>
      <c r="S781" s="8" t="str">
        <f t="shared" si="64"/>
        <v>Đạt</v>
      </c>
      <c r="T781" s="45"/>
    </row>
    <row r="782" spans="1:20" ht="24" customHeight="1" x14ac:dyDescent="0.25">
      <c r="A782" s="42">
        <v>772</v>
      </c>
      <c r="B782" s="3" t="s">
        <v>2084</v>
      </c>
      <c r="C782" s="4" t="s">
        <v>2085</v>
      </c>
      <c r="D782" s="4" t="s">
        <v>551</v>
      </c>
      <c r="E782" s="3" t="s">
        <v>2051</v>
      </c>
      <c r="F782" s="5" t="s">
        <v>501</v>
      </c>
      <c r="G782" s="6" t="s">
        <v>2254</v>
      </c>
      <c r="H782" s="7">
        <v>8</v>
      </c>
      <c r="I782" s="8">
        <v>5</v>
      </c>
      <c r="J782" s="2">
        <f t="shared" si="60"/>
        <v>6.2</v>
      </c>
      <c r="K782" s="7">
        <v>7</v>
      </c>
      <c r="L782" s="8">
        <v>7</v>
      </c>
      <c r="M782" s="2">
        <f t="shared" si="61"/>
        <v>7</v>
      </c>
      <c r="N782" s="8">
        <v>9</v>
      </c>
      <c r="O782" s="8">
        <v>5</v>
      </c>
      <c r="P782" s="2">
        <f t="shared" si="62"/>
        <v>6.6</v>
      </c>
      <c r="Q782" s="2">
        <f t="shared" si="63"/>
        <v>6.5</v>
      </c>
      <c r="R782" s="8" t="str">
        <f>VLOOKUP(Q782,Sheet1!$A$1:$B$10,2,1)</f>
        <v>Trung bình</v>
      </c>
      <c r="S782" s="8" t="str">
        <f t="shared" si="64"/>
        <v>Đạt</v>
      </c>
      <c r="T782" s="45"/>
    </row>
    <row r="783" spans="1:20" ht="24" customHeight="1" x14ac:dyDescent="0.25">
      <c r="A783" s="42">
        <v>773</v>
      </c>
      <c r="B783" s="3" t="s">
        <v>2086</v>
      </c>
      <c r="C783" s="4" t="s">
        <v>429</v>
      </c>
      <c r="D783" s="4" t="s">
        <v>137</v>
      </c>
      <c r="E783" s="3" t="s">
        <v>2051</v>
      </c>
      <c r="F783" s="5" t="s">
        <v>2087</v>
      </c>
      <c r="G783" s="6" t="s">
        <v>2284</v>
      </c>
      <c r="H783" s="7">
        <v>8</v>
      </c>
      <c r="I783" s="8">
        <v>6.5</v>
      </c>
      <c r="J783" s="2">
        <f t="shared" si="60"/>
        <v>7.1</v>
      </c>
      <c r="K783" s="7">
        <v>5</v>
      </c>
      <c r="L783" s="8">
        <v>6.5</v>
      </c>
      <c r="M783" s="2">
        <f t="shared" si="61"/>
        <v>5.9</v>
      </c>
      <c r="N783" s="8">
        <v>9</v>
      </c>
      <c r="O783" s="8">
        <v>9</v>
      </c>
      <c r="P783" s="2">
        <f t="shared" si="62"/>
        <v>9</v>
      </c>
      <c r="Q783" s="2">
        <f t="shared" si="63"/>
        <v>7.5</v>
      </c>
      <c r="R783" s="8" t="str">
        <f>VLOOKUP(Q783,Sheet1!$A$1:$B$10,2,1)</f>
        <v>Khá</v>
      </c>
      <c r="S783" s="8" t="str">
        <f t="shared" si="64"/>
        <v>Đạt</v>
      </c>
      <c r="T783" s="45"/>
    </row>
    <row r="784" spans="1:20" ht="24" customHeight="1" x14ac:dyDescent="0.25">
      <c r="A784" s="42">
        <v>774</v>
      </c>
      <c r="B784" s="3" t="s">
        <v>2088</v>
      </c>
      <c r="C784" s="4" t="s">
        <v>1131</v>
      </c>
      <c r="D784" s="4" t="s">
        <v>390</v>
      </c>
      <c r="E784" s="3" t="s">
        <v>2051</v>
      </c>
      <c r="F784" s="5" t="s">
        <v>925</v>
      </c>
      <c r="G784" s="6" t="s">
        <v>2261</v>
      </c>
      <c r="H784" s="7">
        <v>8</v>
      </c>
      <c r="I784" s="8">
        <v>5</v>
      </c>
      <c r="J784" s="2">
        <f t="shared" si="60"/>
        <v>6.2</v>
      </c>
      <c r="K784" s="7">
        <v>7</v>
      </c>
      <c r="L784" s="8">
        <v>4</v>
      </c>
      <c r="M784" s="2">
        <f t="shared" si="61"/>
        <v>5.2</v>
      </c>
      <c r="N784" s="8">
        <v>9</v>
      </c>
      <c r="O784" s="8">
        <v>8</v>
      </c>
      <c r="P784" s="2">
        <f t="shared" si="62"/>
        <v>8.4</v>
      </c>
      <c r="Q784" s="2">
        <f t="shared" si="63"/>
        <v>6.7</v>
      </c>
      <c r="R784" s="8" t="str">
        <f>VLOOKUP(Q784,Sheet1!$A$1:$B$10,2,1)</f>
        <v>Trung bình</v>
      </c>
      <c r="S784" s="8" t="str">
        <f t="shared" si="64"/>
        <v>Đạt</v>
      </c>
      <c r="T784" s="45"/>
    </row>
    <row r="785" spans="1:20" ht="24" customHeight="1" x14ac:dyDescent="0.25">
      <c r="A785" s="42">
        <v>775</v>
      </c>
      <c r="B785" s="3" t="s">
        <v>2089</v>
      </c>
      <c r="C785" s="4" t="s">
        <v>2090</v>
      </c>
      <c r="D785" s="4" t="s">
        <v>2091</v>
      </c>
      <c r="E785" s="3" t="s">
        <v>2051</v>
      </c>
      <c r="F785" s="5" t="s">
        <v>880</v>
      </c>
      <c r="G785" s="6" t="s">
        <v>2260</v>
      </c>
      <c r="H785" s="7">
        <v>8</v>
      </c>
      <c r="I785" s="8">
        <v>4</v>
      </c>
      <c r="J785" s="2">
        <f t="shared" si="60"/>
        <v>5.6</v>
      </c>
      <c r="K785" s="7">
        <v>6</v>
      </c>
      <c r="L785" s="8">
        <v>5</v>
      </c>
      <c r="M785" s="2">
        <f t="shared" si="61"/>
        <v>5.4</v>
      </c>
      <c r="N785" s="8">
        <v>9</v>
      </c>
      <c r="O785" s="8">
        <v>5</v>
      </c>
      <c r="P785" s="2">
        <f t="shared" si="62"/>
        <v>6.6</v>
      </c>
      <c r="Q785" s="2">
        <f t="shared" si="63"/>
        <v>5.9</v>
      </c>
      <c r="R785" s="8" t="str">
        <f>VLOOKUP(Q785,Sheet1!$A$1:$B$10,2,1)</f>
        <v>Trung bình</v>
      </c>
      <c r="S785" s="8" t="str">
        <f t="shared" si="64"/>
        <v>Đạt</v>
      </c>
      <c r="T785" s="45"/>
    </row>
    <row r="786" spans="1:20" ht="24" customHeight="1" x14ac:dyDescent="0.25">
      <c r="A786" s="42">
        <v>776</v>
      </c>
      <c r="B786" s="3" t="s">
        <v>2092</v>
      </c>
      <c r="C786" s="4" t="s">
        <v>2093</v>
      </c>
      <c r="D786" s="4" t="s">
        <v>559</v>
      </c>
      <c r="E786" s="3" t="s">
        <v>2051</v>
      </c>
      <c r="F786" s="5" t="s">
        <v>1647</v>
      </c>
      <c r="G786" s="6" t="s">
        <v>2254</v>
      </c>
      <c r="H786" s="7">
        <v>5</v>
      </c>
      <c r="I786" s="8">
        <v>6</v>
      </c>
      <c r="J786" s="2">
        <f t="shared" si="60"/>
        <v>5.6</v>
      </c>
      <c r="K786" s="7">
        <v>7</v>
      </c>
      <c r="L786" s="8">
        <v>5.5</v>
      </c>
      <c r="M786" s="2">
        <f t="shared" si="61"/>
        <v>6.1</v>
      </c>
      <c r="N786" s="8">
        <v>9</v>
      </c>
      <c r="O786" s="8">
        <v>6</v>
      </c>
      <c r="P786" s="2">
        <f t="shared" si="62"/>
        <v>7.2</v>
      </c>
      <c r="Q786" s="2">
        <f t="shared" si="63"/>
        <v>6.3</v>
      </c>
      <c r="R786" s="8" t="str">
        <f>VLOOKUP(Q786,Sheet1!$A$1:$B$10,2,1)</f>
        <v>Trung bình</v>
      </c>
      <c r="S786" s="8" t="str">
        <f t="shared" si="64"/>
        <v>Đạt</v>
      </c>
      <c r="T786" s="45"/>
    </row>
    <row r="787" spans="1:20" ht="24" customHeight="1" x14ac:dyDescent="0.25">
      <c r="A787" s="42">
        <v>777</v>
      </c>
      <c r="B787" s="3" t="s">
        <v>2094</v>
      </c>
      <c r="C787" s="4" t="s">
        <v>611</v>
      </c>
      <c r="D787" s="4" t="s">
        <v>1690</v>
      </c>
      <c r="E787" s="3" t="s">
        <v>2051</v>
      </c>
      <c r="F787" s="5" t="s">
        <v>373</v>
      </c>
      <c r="G787" s="6" t="s">
        <v>2268</v>
      </c>
      <c r="H787" s="7">
        <v>6</v>
      </c>
      <c r="I787" s="8">
        <v>7.5</v>
      </c>
      <c r="J787" s="2">
        <f t="shared" si="60"/>
        <v>6.9</v>
      </c>
      <c r="K787" s="7">
        <v>8</v>
      </c>
      <c r="L787" s="8">
        <v>5.5</v>
      </c>
      <c r="M787" s="2">
        <f t="shared" si="61"/>
        <v>6.5</v>
      </c>
      <c r="N787" s="8">
        <v>9</v>
      </c>
      <c r="O787" s="8">
        <v>5</v>
      </c>
      <c r="P787" s="2">
        <f t="shared" si="62"/>
        <v>6.6</v>
      </c>
      <c r="Q787" s="2">
        <f t="shared" si="63"/>
        <v>6.6</v>
      </c>
      <c r="R787" s="8" t="str">
        <f>VLOOKUP(Q787,Sheet1!$A$1:$B$10,2,1)</f>
        <v>Trung bình</v>
      </c>
      <c r="S787" s="8" t="str">
        <f t="shared" si="64"/>
        <v>Đạt</v>
      </c>
      <c r="T787" s="45"/>
    </row>
    <row r="788" spans="1:20" ht="24" customHeight="1" x14ac:dyDescent="0.25">
      <c r="A788" s="42">
        <v>778</v>
      </c>
      <c r="B788" s="3" t="s">
        <v>2095</v>
      </c>
      <c r="C788" s="4" t="s">
        <v>2096</v>
      </c>
      <c r="D788" s="4" t="s">
        <v>2097</v>
      </c>
      <c r="E788" s="3" t="s">
        <v>2051</v>
      </c>
      <c r="F788" s="5" t="s">
        <v>2098</v>
      </c>
      <c r="G788" s="6" t="s">
        <v>2256</v>
      </c>
      <c r="H788" s="7">
        <v>6</v>
      </c>
      <c r="I788" s="8">
        <v>7.5</v>
      </c>
      <c r="J788" s="2">
        <f t="shared" si="60"/>
        <v>6.9</v>
      </c>
      <c r="K788" s="7">
        <v>7</v>
      </c>
      <c r="L788" s="8">
        <v>6</v>
      </c>
      <c r="M788" s="2">
        <f t="shared" si="61"/>
        <v>6.4</v>
      </c>
      <c r="N788" s="8">
        <v>9</v>
      </c>
      <c r="O788" s="8">
        <v>5</v>
      </c>
      <c r="P788" s="2">
        <f t="shared" si="62"/>
        <v>6.6</v>
      </c>
      <c r="Q788" s="2">
        <f t="shared" si="63"/>
        <v>6.6</v>
      </c>
      <c r="R788" s="8" t="str">
        <f>VLOOKUP(Q788,Sheet1!$A$1:$B$10,2,1)</f>
        <v>Trung bình</v>
      </c>
      <c r="S788" s="8" t="str">
        <f t="shared" si="64"/>
        <v>Đạt</v>
      </c>
      <c r="T788" s="45"/>
    </row>
    <row r="789" spans="1:20" ht="24" customHeight="1" x14ac:dyDescent="0.25">
      <c r="A789" s="42">
        <v>779</v>
      </c>
      <c r="B789" s="3" t="s">
        <v>2099</v>
      </c>
      <c r="C789" s="4" t="s">
        <v>676</v>
      </c>
      <c r="D789" s="4" t="s">
        <v>411</v>
      </c>
      <c r="E789" s="3" t="s">
        <v>2051</v>
      </c>
      <c r="F789" s="5" t="s">
        <v>2100</v>
      </c>
      <c r="G789" s="6" t="s">
        <v>2262</v>
      </c>
      <c r="H789" s="7">
        <v>7</v>
      </c>
      <c r="I789" s="8">
        <v>4</v>
      </c>
      <c r="J789" s="2">
        <f t="shared" si="60"/>
        <v>5.2</v>
      </c>
      <c r="K789" s="7">
        <v>7</v>
      </c>
      <c r="L789" s="8">
        <v>6.5</v>
      </c>
      <c r="M789" s="2">
        <f t="shared" si="61"/>
        <v>6.7</v>
      </c>
      <c r="N789" s="8">
        <v>9</v>
      </c>
      <c r="O789" s="8">
        <v>5</v>
      </c>
      <c r="P789" s="2">
        <f t="shared" si="62"/>
        <v>6.6</v>
      </c>
      <c r="Q789" s="2">
        <f t="shared" si="63"/>
        <v>6.1</v>
      </c>
      <c r="R789" s="8" t="str">
        <f>VLOOKUP(Q789,Sheet1!$A$1:$B$10,2,1)</f>
        <v>Trung bình</v>
      </c>
      <c r="S789" s="8" t="str">
        <f t="shared" si="64"/>
        <v>Đạt</v>
      </c>
      <c r="T789" s="45"/>
    </row>
    <row r="790" spans="1:20" ht="24" customHeight="1" x14ac:dyDescent="0.25">
      <c r="A790" s="42">
        <v>780</v>
      </c>
      <c r="B790" s="3" t="s">
        <v>2101</v>
      </c>
      <c r="C790" s="4" t="s">
        <v>275</v>
      </c>
      <c r="D790" s="4" t="s">
        <v>146</v>
      </c>
      <c r="E790" s="3" t="s">
        <v>2051</v>
      </c>
      <c r="F790" s="5" t="s">
        <v>2102</v>
      </c>
      <c r="G790" s="6" t="s">
        <v>2254</v>
      </c>
      <c r="H790" s="7">
        <v>6</v>
      </c>
      <c r="I790" s="8">
        <v>8</v>
      </c>
      <c r="J790" s="2">
        <f t="shared" si="60"/>
        <v>7.2</v>
      </c>
      <c r="K790" s="7">
        <v>5</v>
      </c>
      <c r="L790" s="8">
        <v>7</v>
      </c>
      <c r="M790" s="2">
        <f t="shared" si="61"/>
        <v>6.2</v>
      </c>
      <c r="N790" s="8">
        <v>8</v>
      </c>
      <c r="O790" s="8">
        <v>5</v>
      </c>
      <c r="P790" s="2">
        <f t="shared" si="62"/>
        <v>6.2</v>
      </c>
      <c r="Q790" s="2">
        <f t="shared" si="63"/>
        <v>6.5</v>
      </c>
      <c r="R790" s="8" t="str">
        <f>VLOOKUP(Q790,Sheet1!$A$1:$B$10,2,1)</f>
        <v>Trung bình</v>
      </c>
      <c r="S790" s="8" t="str">
        <f t="shared" si="64"/>
        <v>Đạt</v>
      </c>
      <c r="T790" s="45"/>
    </row>
    <row r="791" spans="1:20" ht="24" customHeight="1" x14ac:dyDescent="0.25">
      <c r="A791" s="42">
        <v>781</v>
      </c>
      <c r="B791" s="3" t="s">
        <v>2103</v>
      </c>
      <c r="C791" s="4" t="s">
        <v>1556</v>
      </c>
      <c r="D791" s="4" t="s">
        <v>158</v>
      </c>
      <c r="E791" s="3" t="s">
        <v>2051</v>
      </c>
      <c r="F791" s="5" t="s">
        <v>458</v>
      </c>
      <c r="G791" s="6" t="s">
        <v>2281</v>
      </c>
      <c r="H791" s="7">
        <v>8</v>
      </c>
      <c r="I791" s="8">
        <v>4</v>
      </c>
      <c r="J791" s="2">
        <f t="shared" si="60"/>
        <v>5.6</v>
      </c>
      <c r="K791" s="7">
        <v>5</v>
      </c>
      <c r="L791" s="8">
        <v>6.5</v>
      </c>
      <c r="M791" s="2">
        <f t="shared" si="61"/>
        <v>5.9</v>
      </c>
      <c r="N791" s="8">
        <v>8</v>
      </c>
      <c r="O791" s="8">
        <v>5</v>
      </c>
      <c r="P791" s="2">
        <f t="shared" si="62"/>
        <v>6.2</v>
      </c>
      <c r="Q791" s="2">
        <f t="shared" si="63"/>
        <v>5.9</v>
      </c>
      <c r="R791" s="8" t="str">
        <f>VLOOKUP(Q791,Sheet1!$A$1:$B$10,2,1)</f>
        <v>Trung bình</v>
      </c>
      <c r="S791" s="8" t="str">
        <f t="shared" si="64"/>
        <v>Đạt</v>
      </c>
      <c r="T791" s="45"/>
    </row>
    <row r="792" spans="1:20" ht="24" customHeight="1" x14ac:dyDescent="0.25">
      <c r="A792" s="42">
        <v>782</v>
      </c>
      <c r="B792" s="3" t="s">
        <v>2104</v>
      </c>
      <c r="C792" s="4" t="s">
        <v>518</v>
      </c>
      <c r="D792" s="4" t="s">
        <v>290</v>
      </c>
      <c r="E792" s="3" t="s">
        <v>2051</v>
      </c>
      <c r="F792" s="5" t="s">
        <v>1021</v>
      </c>
      <c r="G792" s="6" t="s">
        <v>2288</v>
      </c>
      <c r="H792" s="7">
        <v>8</v>
      </c>
      <c r="I792" s="8">
        <v>5.5</v>
      </c>
      <c r="J792" s="2">
        <f t="shared" si="60"/>
        <v>6.5</v>
      </c>
      <c r="K792" s="7">
        <v>7</v>
      </c>
      <c r="L792" s="8">
        <v>7</v>
      </c>
      <c r="M792" s="2">
        <f t="shared" si="61"/>
        <v>7</v>
      </c>
      <c r="N792" s="8">
        <v>8</v>
      </c>
      <c r="O792" s="8">
        <v>8</v>
      </c>
      <c r="P792" s="2">
        <f t="shared" si="62"/>
        <v>8</v>
      </c>
      <c r="Q792" s="2">
        <f t="shared" si="63"/>
        <v>7.1</v>
      </c>
      <c r="R792" s="8" t="str">
        <f>VLOOKUP(Q792,Sheet1!$A$1:$B$10,2,1)</f>
        <v>Khá</v>
      </c>
      <c r="S792" s="8" t="str">
        <f t="shared" si="64"/>
        <v>Đạt</v>
      </c>
      <c r="T792" s="45"/>
    </row>
    <row r="793" spans="1:20" ht="24" customHeight="1" x14ac:dyDescent="0.25">
      <c r="A793" s="42">
        <v>783</v>
      </c>
      <c r="B793" s="3" t="s">
        <v>2105</v>
      </c>
      <c r="C793" s="4" t="s">
        <v>246</v>
      </c>
      <c r="D793" s="4" t="s">
        <v>1119</v>
      </c>
      <c r="E793" s="3" t="s">
        <v>2051</v>
      </c>
      <c r="F793" s="5" t="s">
        <v>2106</v>
      </c>
      <c r="G793" s="6" t="s">
        <v>2257</v>
      </c>
      <c r="H793" s="7">
        <v>7</v>
      </c>
      <c r="I793" s="8">
        <v>6</v>
      </c>
      <c r="J793" s="2">
        <f t="shared" si="60"/>
        <v>6.4</v>
      </c>
      <c r="K793" s="7">
        <v>7</v>
      </c>
      <c r="L793" s="8">
        <v>5.5</v>
      </c>
      <c r="M793" s="2">
        <f t="shared" si="61"/>
        <v>6.1</v>
      </c>
      <c r="N793" s="8">
        <v>8</v>
      </c>
      <c r="O793" s="8">
        <v>8</v>
      </c>
      <c r="P793" s="2">
        <f t="shared" si="62"/>
        <v>8</v>
      </c>
      <c r="Q793" s="2">
        <f t="shared" si="63"/>
        <v>6.9</v>
      </c>
      <c r="R793" s="8" t="str">
        <f>VLOOKUP(Q793,Sheet1!$A$1:$B$10,2,1)</f>
        <v>Trung bình</v>
      </c>
      <c r="S793" s="8" t="str">
        <f t="shared" si="64"/>
        <v>Đạt</v>
      </c>
      <c r="T793" s="45"/>
    </row>
    <row r="794" spans="1:20" ht="24" customHeight="1" x14ac:dyDescent="0.25">
      <c r="A794" s="42">
        <v>784</v>
      </c>
      <c r="B794" s="3" t="s">
        <v>2107</v>
      </c>
      <c r="C794" s="4" t="s">
        <v>2108</v>
      </c>
      <c r="D794" s="4" t="s">
        <v>894</v>
      </c>
      <c r="E794" s="3" t="s">
        <v>2051</v>
      </c>
      <c r="F794" s="5" t="s">
        <v>602</v>
      </c>
      <c r="G794" s="6" t="s">
        <v>2260</v>
      </c>
      <c r="H794" s="7">
        <v>6</v>
      </c>
      <c r="I794" s="8">
        <v>6.5</v>
      </c>
      <c r="J794" s="2">
        <f t="shared" si="60"/>
        <v>6.3</v>
      </c>
      <c r="K794" s="7">
        <v>6</v>
      </c>
      <c r="L794" s="8">
        <v>6.5</v>
      </c>
      <c r="M794" s="2">
        <f t="shared" si="61"/>
        <v>6.3</v>
      </c>
      <c r="N794" s="8">
        <v>8</v>
      </c>
      <c r="O794" s="8">
        <v>5</v>
      </c>
      <c r="P794" s="2">
        <f t="shared" si="62"/>
        <v>6.2</v>
      </c>
      <c r="Q794" s="2">
        <f t="shared" si="63"/>
        <v>6.2</v>
      </c>
      <c r="R794" s="8" t="str">
        <f>VLOOKUP(Q794,Sheet1!$A$1:$B$10,2,1)</f>
        <v>Trung bình</v>
      </c>
      <c r="S794" s="8" t="str">
        <f t="shared" si="64"/>
        <v>Đạt</v>
      </c>
      <c r="T794" s="45"/>
    </row>
    <row r="795" spans="1:20" ht="24" customHeight="1" x14ac:dyDescent="0.25">
      <c r="A795" s="42">
        <v>785</v>
      </c>
      <c r="B795" s="3" t="s">
        <v>2109</v>
      </c>
      <c r="C795" s="4" t="s">
        <v>275</v>
      </c>
      <c r="D795" s="4" t="s">
        <v>439</v>
      </c>
      <c r="E795" s="3" t="s">
        <v>2051</v>
      </c>
      <c r="F795" s="5" t="s">
        <v>1444</v>
      </c>
      <c r="G795" s="6" t="s">
        <v>2254</v>
      </c>
      <c r="H795" s="7">
        <v>8</v>
      </c>
      <c r="I795" s="8">
        <v>5.5</v>
      </c>
      <c r="J795" s="2">
        <f t="shared" si="60"/>
        <v>6.5</v>
      </c>
      <c r="K795" s="7">
        <v>7</v>
      </c>
      <c r="L795" s="8">
        <v>5.5</v>
      </c>
      <c r="M795" s="2">
        <f t="shared" si="61"/>
        <v>6.1</v>
      </c>
      <c r="N795" s="8">
        <v>7</v>
      </c>
      <c r="O795" s="8">
        <v>6</v>
      </c>
      <c r="P795" s="2">
        <f t="shared" si="62"/>
        <v>6.4</v>
      </c>
      <c r="Q795" s="2">
        <f t="shared" si="63"/>
        <v>6.3</v>
      </c>
      <c r="R795" s="8" t="str">
        <f>VLOOKUP(Q795,Sheet1!$A$1:$B$10,2,1)</f>
        <v>Trung bình</v>
      </c>
      <c r="S795" s="8" t="str">
        <f t="shared" si="64"/>
        <v>Đạt</v>
      </c>
      <c r="T795" s="45"/>
    </row>
    <row r="796" spans="1:20" ht="24" customHeight="1" x14ac:dyDescent="0.25">
      <c r="A796" s="42">
        <v>786</v>
      </c>
      <c r="B796" s="3" t="s">
        <v>2110</v>
      </c>
      <c r="C796" s="4" t="s">
        <v>78</v>
      </c>
      <c r="D796" s="4" t="s">
        <v>2111</v>
      </c>
      <c r="E796" s="3" t="s">
        <v>2051</v>
      </c>
      <c r="F796" s="5" t="s">
        <v>1294</v>
      </c>
      <c r="G796" s="6" t="s">
        <v>2273</v>
      </c>
      <c r="H796" s="7">
        <v>7</v>
      </c>
      <c r="I796" s="8">
        <v>5.5</v>
      </c>
      <c r="J796" s="2">
        <f t="shared" si="60"/>
        <v>6.1</v>
      </c>
      <c r="K796" s="7">
        <v>7</v>
      </c>
      <c r="L796" s="8">
        <v>4</v>
      </c>
      <c r="M796" s="2">
        <f t="shared" si="61"/>
        <v>5.2</v>
      </c>
      <c r="N796" s="8">
        <v>8</v>
      </c>
      <c r="O796" s="8">
        <v>5</v>
      </c>
      <c r="P796" s="2">
        <f t="shared" si="62"/>
        <v>6.2</v>
      </c>
      <c r="Q796" s="2">
        <f t="shared" si="63"/>
        <v>5.9</v>
      </c>
      <c r="R796" s="8" t="str">
        <f>VLOOKUP(Q796,Sheet1!$A$1:$B$10,2,1)</f>
        <v>Trung bình</v>
      </c>
      <c r="S796" s="8" t="str">
        <f t="shared" si="64"/>
        <v>Đạt</v>
      </c>
      <c r="T796" s="45"/>
    </row>
    <row r="797" spans="1:20" ht="24" customHeight="1" x14ac:dyDescent="0.25">
      <c r="A797" s="42">
        <v>787</v>
      </c>
      <c r="B797" s="3" t="s">
        <v>2112</v>
      </c>
      <c r="C797" s="4" t="s">
        <v>2113</v>
      </c>
      <c r="D797" s="4" t="s">
        <v>803</v>
      </c>
      <c r="E797" s="3" t="s">
        <v>2051</v>
      </c>
      <c r="F797" s="5" t="s">
        <v>1628</v>
      </c>
      <c r="G797" s="6" t="s">
        <v>2290</v>
      </c>
      <c r="H797" s="7">
        <v>6</v>
      </c>
      <c r="I797" s="8">
        <v>5.5</v>
      </c>
      <c r="J797" s="2">
        <f t="shared" si="60"/>
        <v>5.7</v>
      </c>
      <c r="K797" s="7">
        <v>7</v>
      </c>
      <c r="L797" s="8">
        <v>4.5</v>
      </c>
      <c r="M797" s="2">
        <f t="shared" si="61"/>
        <v>5.5</v>
      </c>
      <c r="N797" s="8">
        <v>8</v>
      </c>
      <c r="O797" s="8">
        <v>5</v>
      </c>
      <c r="P797" s="2">
        <f t="shared" si="62"/>
        <v>6.2</v>
      </c>
      <c r="Q797" s="2">
        <f t="shared" si="63"/>
        <v>5.8</v>
      </c>
      <c r="R797" s="8" t="str">
        <f>VLOOKUP(Q797,Sheet1!$A$1:$B$10,2,1)</f>
        <v>Trung bình</v>
      </c>
      <c r="S797" s="8" t="str">
        <f t="shared" si="64"/>
        <v>Đạt</v>
      </c>
      <c r="T797" s="45"/>
    </row>
    <row r="798" spans="1:20" ht="24" customHeight="1" x14ac:dyDescent="0.25">
      <c r="A798" s="42">
        <v>788</v>
      </c>
      <c r="B798" s="3" t="s">
        <v>2114</v>
      </c>
      <c r="C798" s="4" t="s">
        <v>2115</v>
      </c>
      <c r="D798" s="4" t="s">
        <v>803</v>
      </c>
      <c r="E798" s="3" t="s">
        <v>2051</v>
      </c>
      <c r="F798" s="5" t="s">
        <v>1849</v>
      </c>
      <c r="G798" s="6" t="s">
        <v>2269</v>
      </c>
      <c r="H798" s="7">
        <v>7</v>
      </c>
      <c r="I798" s="8">
        <v>7.5</v>
      </c>
      <c r="J798" s="2">
        <f t="shared" si="60"/>
        <v>7.3</v>
      </c>
      <c r="K798" s="7">
        <v>7</v>
      </c>
      <c r="L798" s="8">
        <v>7</v>
      </c>
      <c r="M798" s="2">
        <f t="shared" si="61"/>
        <v>7</v>
      </c>
      <c r="N798" s="8">
        <v>8</v>
      </c>
      <c r="O798" s="8">
        <v>6</v>
      </c>
      <c r="P798" s="2">
        <f t="shared" si="62"/>
        <v>6.8</v>
      </c>
      <c r="Q798" s="2">
        <f t="shared" si="63"/>
        <v>7</v>
      </c>
      <c r="R798" s="8" t="str">
        <f>VLOOKUP(Q798,Sheet1!$A$1:$B$10,2,1)</f>
        <v>Khá</v>
      </c>
      <c r="S798" s="8" t="str">
        <f t="shared" si="64"/>
        <v>Đạt</v>
      </c>
      <c r="T798" s="45"/>
    </row>
    <row r="799" spans="1:20" ht="24" customHeight="1" x14ac:dyDescent="0.25">
      <c r="A799" s="42">
        <v>789</v>
      </c>
      <c r="B799" s="3" t="s">
        <v>2116</v>
      </c>
      <c r="C799" s="4" t="s">
        <v>2117</v>
      </c>
      <c r="D799" s="4" t="s">
        <v>313</v>
      </c>
      <c r="E799" s="3" t="s">
        <v>2051</v>
      </c>
      <c r="F799" s="5" t="s">
        <v>1673</v>
      </c>
      <c r="G799" s="6" t="s">
        <v>2254</v>
      </c>
      <c r="H799" s="7">
        <v>7</v>
      </c>
      <c r="I799" s="8">
        <v>5.5</v>
      </c>
      <c r="J799" s="2">
        <f t="shared" si="60"/>
        <v>6.1</v>
      </c>
      <c r="K799" s="7">
        <v>7</v>
      </c>
      <c r="L799" s="8">
        <v>8</v>
      </c>
      <c r="M799" s="2">
        <f t="shared" si="61"/>
        <v>7.6</v>
      </c>
      <c r="N799" s="8">
        <v>8</v>
      </c>
      <c r="O799" s="8">
        <v>5</v>
      </c>
      <c r="P799" s="2">
        <f t="shared" si="62"/>
        <v>6.2</v>
      </c>
      <c r="Q799" s="2">
        <f t="shared" si="63"/>
        <v>6.5</v>
      </c>
      <c r="R799" s="8" t="str">
        <f>VLOOKUP(Q799,Sheet1!$A$1:$B$10,2,1)</f>
        <v>Trung bình</v>
      </c>
      <c r="S799" s="8" t="str">
        <f t="shared" si="64"/>
        <v>Đạt</v>
      </c>
      <c r="T799" s="45"/>
    </row>
    <row r="800" spans="1:20" ht="24" customHeight="1" x14ac:dyDescent="0.25">
      <c r="A800" s="42">
        <v>790</v>
      </c>
      <c r="B800" s="3" t="s">
        <v>2118</v>
      </c>
      <c r="C800" s="4" t="s">
        <v>671</v>
      </c>
      <c r="D800" s="4" t="s">
        <v>454</v>
      </c>
      <c r="E800" s="3" t="s">
        <v>2051</v>
      </c>
      <c r="F800" s="5" t="s">
        <v>2119</v>
      </c>
      <c r="G800" s="6" t="s">
        <v>2254</v>
      </c>
      <c r="H800" s="7">
        <v>7</v>
      </c>
      <c r="I800" s="8">
        <v>7</v>
      </c>
      <c r="J800" s="2">
        <f t="shared" si="60"/>
        <v>7</v>
      </c>
      <c r="K800" s="7">
        <v>7</v>
      </c>
      <c r="L800" s="8">
        <v>5.5</v>
      </c>
      <c r="M800" s="2">
        <f t="shared" si="61"/>
        <v>6.1</v>
      </c>
      <c r="N800" s="8">
        <v>7</v>
      </c>
      <c r="O800" s="8">
        <v>8</v>
      </c>
      <c r="P800" s="2">
        <f t="shared" si="62"/>
        <v>7.6</v>
      </c>
      <c r="Q800" s="2">
        <f t="shared" si="63"/>
        <v>7</v>
      </c>
      <c r="R800" s="8" t="str">
        <f>VLOOKUP(Q800,Sheet1!$A$1:$B$10,2,1)</f>
        <v>Khá</v>
      </c>
      <c r="S800" s="8" t="str">
        <f t="shared" si="64"/>
        <v>Đạt</v>
      </c>
      <c r="T800" s="45"/>
    </row>
    <row r="801" spans="1:20" ht="24" customHeight="1" x14ac:dyDescent="0.25">
      <c r="A801" s="42">
        <v>791</v>
      </c>
      <c r="B801" s="3" t="s">
        <v>2120</v>
      </c>
      <c r="C801" s="4" t="s">
        <v>2121</v>
      </c>
      <c r="D801" s="4" t="s">
        <v>2122</v>
      </c>
      <c r="E801" s="3" t="s">
        <v>2051</v>
      </c>
      <c r="F801" s="5" t="s">
        <v>310</v>
      </c>
      <c r="G801" s="6" t="s">
        <v>2275</v>
      </c>
      <c r="H801" s="7">
        <v>7</v>
      </c>
      <c r="I801" s="8">
        <v>6.5</v>
      </c>
      <c r="J801" s="2">
        <f t="shared" si="60"/>
        <v>6.7</v>
      </c>
      <c r="K801" s="7">
        <v>8</v>
      </c>
      <c r="L801" s="8">
        <v>6.5</v>
      </c>
      <c r="M801" s="2">
        <f t="shared" si="61"/>
        <v>7.1</v>
      </c>
      <c r="N801" s="8">
        <v>9</v>
      </c>
      <c r="O801" s="8">
        <v>8</v>
      </c>
      <c r="P801" s="2">
        <f t="shared" si="62"/>
        <v>8.4</v>
      </c>
      <c r="Q801" s="2">
        <f t="shared" si="63"/>
        <v>7.4</v>
      </c>
      <c r="R801" s="8" t="str">
        <f>VLOOKUP(Q801,Sheet1!$A$1:$B$10,2,1)</f>
        <v>Khá</v>
      </c>
      <c r="S801" s="8" t="str">
        <f t="shared" si="64"/>
        <v>Đạt</v>
      </c>
      <c r="T801" s="45"/>
    </row>
    <row r="802" spans="1:20" ht="24" customHeight="1" x14ac:dyDescent="0.25">
      <c r="A802" s="42">
        <v>792</v>
      </c>
      <c r="B802" s="3" t="s">
        <v>2123</v>
      </c>
      <c r="C802" s="4" t="s">
        <v>379</v>
      </c>
      <c r="D802" s="4" t="s">
        <v>12</v>
      </c>
      <c r="E802" s="3" t="s">
        <v>2124</v>
      </c>
      <c r="F802" s="5" t="s">
        <v>2125</v>
      </c>
      <c r="G802" s="6" t="s">
        <v>2260</v>
      </c>
      <c r="H802" s="7">
        <v>6</v>
      </c>
      <c r="I802" s="8">
        <v>6.5</v>
      </c>
      <c r="J802" s="2">
        <f t="shared" si="60"/>
        <v>6.3</v>
      </c>
      <c r="K802" s="7">
        <v>7</v>
      </c>
      <c r="L802" s="8">
        <v>8</v>
      </c>
      <c r="M802" s="2">
        <f t="shared" si="61"/>
        <v>7.6</v>
      </c>
      <c r="N802" s="8">
        <v>8</v>
      </c>
      <c r="O802" s="8">
        <v>8</v>
      </c>
      <c r="P802" s="2">
        <f t="shared" si="62"/>
        <v>8</v>
      </c>
      <c r="Q802" s="2">
        <f t="shared" si="63"/>
        <v>7.2</v>
      </c>
      <c r="R802" s="8" t="str">
        <f>VLOOKUP(Q802,Sheet1!$A$1:$B$10,2,1)</f>
        <v>Khá</v>
      </c>
      <c r="S802" s="8" t="str">
        <f t="shared" si="64"/>
        <v>Đạt</v>
      </c>
      <c r="T802" s="45"/>
    </row>
    <row r="803" spans="1:20" ht="24" customHeight="1" x14ac:dyDescent="0.25">
      <c r="A803" s="42">
        <v>793</v>
      </c>
      <c r="B803" s="3" t="s">
        <v>2126</v>
      </c>
      <c r="C803" s="4" t="s">
        <v>2127</v>
      </c>
      <c r="D803" s="4" t="s">
        <v>16</v>
      </c>
      <c r="E803" s="3" t="s">
        <v>2124</v>
      </c>
      <c r="F803" s="5" t="s">
        <v>943</v>
      </c>
      <c r="G803" s="6" t="s">
        <v>2272</v>
      </c>
      <c r="H803" s="7">
        <v>6</v>
      </c>
      <c r="I803" s="8">
        <v>6</v>
      </c>
      <c r="J803" s="2">
        <f t="shared" si="60"/>
        <v>6</v>
      </c>
      <c r="K803" s="7">
        <v>5</v>
      </c>
      <c r="L803" s="8">
        <v>6</v>
      </c>
      <c r="M803" s="2">
        <f t="shared" si="61"/>
        <v>5.6</v>
      </c>
      <c r="N803" s="8">
        <v>8</v>
      </c>
      <c r="O803" s="8">
        <v>6</v>
      </c>
      <c r="P803" s="2">
        <f t="shared" si="62"/>
        <v>6.8</v>
      </c>
      <c r="Q803" s="2">
        <f t="shared" si="63"/>
        <v>6.2</v>
      </c>
      <c r="R803" s="8" t="str">
        <f>VLOOKUP(Q803,Sheet1!$A$1:$B$10,2,1)</f>
        <v>Trung bình</v>
      </c>
      <c r="S803" s="8" t="str">
        <f t="shared" si="64"/>
        <v>Đạt</v>
      </c>
      <c r="T803" s="45"/>
    </row>
    <row r="804" spans="1:20" ht="24" customHeight="1" x14ac:dyDescent="0.25">
      <c r="A804" s="42">
        <v>794</v>
      </c>
      <c r="B804" s="3" t="s">
        <v>2128</v>
      </c>
      <c r="C804" s="4" t="s">
        <v>922</v>
      </c>
      <c r="D804" s="4" t="s">
        <v>26</v>
      </c>
      <c r="E804" s="3" t="s">
        <v>2124</v>
      </c>
      <c r="F804" s="5" t="s">
        <v>848</v>
      </c>
      <c r="G804" s="6" t="s">
        <v>2262</v>
      </c>
      <c r="H804" s="7">
        <v>7</v>
      </c>
      <c r="I804" s="8">
        <v>7.5</v>
      </c>
      <c r="J804" s="2">
        <f t="shared" si="60"/>
        <v>7.3</v>
      </c>
      <c r="K804" s="7">
        <v>7</v>
      </c>
      <c r="L804" s="8">
        <v>7.5</v>
      </c>
      <c r="M804" s="2">
        <f t="shared" si="61"/>
        <v>7.3</v>
      </c>
      <c r="N804" s="8">
        <v>8</v>
      </c>
      <c r="O804" s="8">
        <v>8</v>
      </c>
      <c r="P804" s="2">
        <f t="shared" si="62"/>
        <v>8</v>
      </c>
      <c r="Q804" s="2">
        <f t="shared" si="63"/>
        <v>7.5</v>
      </c>
      <c r="R804" s="8" t="str">
        <f>VLOOKUP(Q804,Sheet1!$A$1:$B$10,2,1)</f>
        <v>Khá</v>
      </c>
      <c r="S804" s="8" t="str">
        <f t="shared" si="64"/>
        <v>Đạt</v>
      </c>
      <c r="T804" s="45"/>
    </row>
    <row r="805" spans="1:20" ht="24" customHeight="1" x14ac:dyDescent="0.25">
      <c r="A805" s="42">
        <v>795</v>
      </c>
      <c r="B805" s="3" t="s">
        <v>2129</v>
      </c>
      <c r="C805" s="4" t="s">
        <v>22</v>
      </c>
      <c r="D805" s="4" t="s">
        <v>1250</v>
      </c>
      <c r="E805" s="3" t="s">
        <v>2124</v>
      </c>
      <c r="F805" s="5" t="s">
        <v>1684</v>
      </c>
      <c r="G805" s="6" t="s">
        <v>2254</v>
      </c>
      <c r="H805" s="7">
        <v>7</v>
      </c>
      <c r="I805" s="8">
        <v>6</v>
      </c>
      <c r="J805" s="2">
        <f t="shared" si="60"/>
        <v>6.4</v>
      </c>
      <c r="K805" s="7">
        <v>7</v>
      </c>
      <c r="L805" s="8">
        <v>5.5</v>
      </c>
      <c r="M805" s="2">
        <f t="shared" si="61"/>
        <v>6.1</v>
      </c>
      <c r="N805" s="8">
        <v>8</v>
      </c>
      <c r="O805" s="8">
        <v>8</v>
      </c>
      <c r="P805" s="2">
        <f t="shared" si="62"/>
        <v>8</v>
      </c>
      <c r="Q805" s="2">
        <f t="shared" si="63"/>
        <v>6.9</v>
      </c>
      <c r="R805" s="8" t="str">
        <f>VLOOKUP(Q805,Sheet1!$A$1:$B$10,2,1)</f>
        <v>Trung bình</v>
      </c>
      <c r="S805" s="8" t="str">
        <f t="shared" si="64"/>
        <v>Đạt</v>
      </c>
      <c r="T805" s="45"/>
    </row>
    <row r="806" spans="1:20" ht="24" customHeight="1" x14ac:dyDescent="0.25">
      <c r="A806" s="42">
        <v>796</v>
      </c>
      <c r="B806" s="3" t="s">
        <v>2132</v>
      </c>
      <c r="C806" s="4" t="s">
        <v>78</v>
      </c>
      <c r="D806" s="4" t="s">
        <v>1267</v>
      </c>
      <c r="E806" s="3" t="s">
        <v>2124</v>
      </c>
      <c r="F806" s="5" t="s">
        <v>2133</v>
      </c>
      <c r="G806" s="6" t="s">
        <v>2279</v>
      </c>
      <c r="H806" s="7">
        <v>9</v>
      </c>
      <c r="I806" s="8">
        <v>8.5</v>
      </c>
      <c r="J806" s="2">
        <f t="shared" si="60"/>
        <v>8.6999999999999993</v>
      </c>
      <c r="K806" s="7">
        <v>6</v>
      </c>
      <c r="L806" s="8">
        <v>6.5</v>
      </c>
      <c r="M806" s="2">
        <f t="shared" si="61"/>
        <v>6.3</v>
      </c>
      <c r="N806" s="8">
        <v>7</v>
      </c>
      <c r="O806" s="8">
        <v>8</v>
      </c>
      <c r="P806" s="2">
        <f t="shared" si="62"/>
        <v>7.6</v>
      </c>
      <c r="Q806" s="2">
        <f t="shared" si="63"/>
        <v>7.6</v>
      </c>
      <c r="R806" s="8" t="str">
        <f>VLOOKUP(Q806,Sheet1!$A$1:$B$10,2,1)</f>
        <v>Khá</v>
      </c>
      <c r="S806" s="8" t="str">
        <f t="shared" si="64"/>
        <v>Đạt</v>
      </c>
      <c r="T806" s="45"/>
    </row>
    <row r="807" spans="1:20" ht="24" customHeight="1" x14ac:dyDescent="0.25">
      <c r="A807" s="42">
        <v>797</v>
      </c>
      <c r="B807" s="3" t="s">
        <v>2134</v>
      </c>
      <c r="C807" s="4" t="s">
        <v>521</v>
      </c>
      <c r="D807" s="4" t="s">
        <v>354</v>
      </c>
      <c r="E807" s="3" t="s">
        <v>2124</v>
      </c>
      <c r="F807" s="5" t="s">
        <v>216</v>
      </c>
      <c r="G807" s="6" t="s">
        <v>2301</v>
      </c>
      <c r="H807" s="7">
        <v>6</v>
      </c>
      <c r="I807" s="8">
        <v>7.5</v>
      </c>
      <c r="J807" s="2">
        <f t="shared" si="60"/>
        <v>6.9</v>
      </c>
      <c r="K807" s="7">
        <v>7</v>
      </c>
      <c r="L807" s="8">
        <v>6</v>
      </c>
      <c r="M807" s="2">
        <f t="shared" si="61"/>
        <v>6.4</v>
      </c>
      <c r="N807" s="8">
        <v>9</v>
      </c>
      <c r="O807" s="8">
        <v>5</v>
      </c>
      <c r="P807" s="2">
        <f t="shared" si="62"/>
        <v>6.6</v>
      </c>
      <c r="Q807" s="2">
        <f t="shared" si="63"/>
        <v>6.6</v>
      </c>
      <c r="R807" s="8" t="str">
        <f>VLOOKUP(Q807,Sheet1!$A$1:$B$10,2,1)</f>
        <v>Trung bình</v>
      </c>
      <c r="S807" s="8" t="str">
        <f t="shared" si="64"/>
        <v>Đạt</v>
      </c>
      <c r="T807" s="45"/>
    </row>
    <row r="808" spans="1:20" ht="24" customHeight="1" x14ac:dyDescent="0.25">
      <c r="A808" s="42">
        <v>798</v>
      </c>
      <c r="B808" s="3" t="s">
        <v>2135</v>
      </c>
      <c r="C808" s="4" t="s">
        <v>578</v>
      </c>
      <c r="D808" s="4" t="s">
        <v>2136</v>
      </c>
      <c r="E808" s="3" t="s">
        <v>2124</v>
      </c>
      <c r="F808" s="5" t="s">
        <v>1303</v>
      </c>
      <c r="G808" s="6" t="s">
        <v>2260</v>
      </c>
      <c r="H808" s="7">
        <v>8</v>
      </c>
      <c r="I808" s="8">
        <v>5</v>
      </c>
      <c r="J808" s="2">
        <f t="shared" si="60"/>
        <v>6.2</v>
      </c>
      <c r="K808" s="7">
        <v>6</v>
      </c>
      <c r="L808" s="8">
        <v>5.5</v>
      </c>
      <c r="M808" s="2">
        <f t="shared" si="61"/>
        <v>5.7</v>
      </c>
      <c r="N808" s="8">
        <v>9</v>
      </c>
      <c r="O808" s="8">
        <v>6</v>
      </c>
      <c r="P808" s="2">
        <f t="shared" si="62"/>
        <v>7.2</v>
      </c>
      <c r="Q808" s="2">
        <f t="shared" si="63"/>
        <v>6.4</v>
      </c>
      <c r="R808" s="8" t="str">
        <f>VLOOKUP(Q808,Sheet1!$A$1:$B$10,2,1)</f>
        <v>Trung bình</v>
      </c>
      <c r="S808" s="8" t="str">
        <f t="shared" si="64"/>
        <v>Đạt</v>
      </c>
      <c r="T808" s="45"/>
    </row>
    <row r="809" spans="1:20" ht="24" customHeight="1" x14ac:dyDescent="0.25">
      <c r="A809" s="42">
        <v>799</v>
      </c>
      <c r="B809" s="3" t="s">
        <v>2137</v>
      </c>
      <c r="C809" s="4" t="s">
        <v>2138</v>
      </c>
      <c r="D809" s="4" t="s">
        <v>93</v>
      </c>
      <c r="E809" s="3" t="s">
        <v>2124</v>
      </c>
      <c r="F809" s="5" t="s">
        <v>294</v>
      </c>
      <c r="G809" s="6" t="s">
        <v>2259</v>
      </c>
      <c r="H809" s="7">
        <v>6</v>
      </c>
      <c r="I809" s="8">
        <v>6.5</v>
      </c>
      <c r="J809" s="2">
        <f t="shared" si="60"/>
        <v>6.3</v>
      </c>
      <c r="K809" s="7">
        <v>7</v>
      </c>
      <c r="L809" s="8">
        <v>7</v>
      </c>
      <c r="M809" s="2">
        <f t="shared" si="61"/>
        <v>7</v>
      </c>
      <c r="N809" s="8">
        <v>10</v>
      </c>
      <c r="O809" s="8">
        <v>9</v>
      </c>
      <c r="P809" s="2">
        <f t="shared" si="62"/>
        <v>9.4</v>
      </c>
      <c r="Q809" s="2">
        <f t="shared" si="63"/>
        <v>7.6</v>
      </c>
      <c r="R809" s="8" t="str">
        <f>VLOOKUP(Q809,Sheet1!$A$1:$B$10,2,1)</f>
        <v>Khá</v>
      </c>
      <c r="S809" s="8" t="str">
        <f t="shared" si="64"/>
        <v>Đạt</v>
      </c>
      <c r="T809" s="45"/>
    </row>
    <row r="810" spans="1:20" ht="24" customHeight="1" x14ac:dyDescent="0.25">
      <c r="A810" s="42">
        <v>800</v>
      </c>
      <c r="B810" s="3" t="s">
        <v>2139</v>
      </c>
      <c r="C810" s="4" t="s">
        <v>671</v>
      </c>
      <c r="D810" s="4" t="s">
        <v>113</v>
      </c>
      <c r="E810" s="3" t="s">
        <v>2124</v>
      </c>
      <c r="F810" s="5" t="s">
        <v>536</v>
      </c>
      <c r="G810" s="6" t="s">
        <v>2261</v>
      </c>
      <c r="H810" s="7">
        <v>7</v>
      </c>
      <c r="I810" s="8">
        <v>4</v>
      </c>
      <c r="J810" s="2">
        <f t="shared" si="60"/>
        <v>5.2</v>
      </c>
      <c r="K810" s="7">
        <v>6</v>
      </c>
      <c r="L810" s="8">
        <v>5.5</v>
      </c>
      <c r="M810" s="2">
        <f t="shared" si="61"/>
        <v>5.7</v>
      </c>
      <c r="N810" s="8">
        <v>9</v>
      </c>
      <c r="O810" s="8">
        <v>9</v>
      </c>
      <c r="P810" s="2">
        <f t="shared" si="62"/>
        <v>9</v>
      </c>
      <c r="Q810" s="2">
        <f t="shared" si="63"/>
        <v>6.7</v>
      </c>
      <c r="R810" s="8" t="str">
        <f>VLOOKUP(Q810,Sheet1!$A$1:$B$10,2,1)</f>
        <v>Trung bình</v>
      </c>
      <c r="S810" s="8" t="str">
        <f t="shared" si="64"/>
        <v>Đạt</v>
      </c>
      <c r="T810" s="45"/>
    </row>
    <row r="811" spans="1:20" ht="24" customHeight="1" x14ac:dyDescent="0.25">
      <c r="A811" s="42">
        <v>801</v>
      </c>
      <c r="B811" s="3" t="s">
        <v>2140</v>
      </c>
      <c r="C811" s="4" t="s">
        <v>2141</v>
      </c>
      <c r="D811" s="4" t="s">
        <v>535</v>
      </c>
      <c r="E811" s="3" t="s">
        <v>2124</v>
      </c>
      <c r="F811" s="5" t="s">
        <v>46</v>
      </c>
      <c r="G811" s="6" t="s">
        <v>2291</v>
      </c>
      <c r="H811" s="7">
        <v>6</v>
      </c>
      <c r="I811" s="8">
        <v>7.5</v>
      </c>
      <c r="J811" s="2">
        <f t="shared" si="60"/>
        <v>6.9</v>
      </c>
      <c r="K811" s="7">
        <v>7</v>
      </c>
      <c r="L811" s="8">
        <v>7</v>
      </c>
      <c r="M811" s="2">
        <f t="shared" si="61"/>
        <v>7</v>
      </c>
      <c r="N811" s="8">
        <v>9</v>
      </c>
      <c r="O811" s="8">
        <v>9</v>
      </c>
      <c r="P811" s="2">
        <f t="shared" si="62"/>
        <v>9</v>
      </c>
      <c r="Q811" s="2">
        <f t="shared" si="63"/>
        <v>7.7</v>
      </c>
      <c r="R811" s="8" t="str">
        <f>VLOOKUP(Q811,Sheet1!$A$1:$B$10,2,1)</f>
        <v>Khá</v>
      </c>
      <c r="S811" s="8" t="str">
        <f t="shared" si="64"/>
        <v>Đạt</v>
      </c>
      <c r="T811" s="45"/>
    </row>
    <row r="812" spans="1:20" ht="24" customHeight="1" x14ac:dyDescent="0.25">
      <c r="A812" s="42">
        <v>802</v>
      </c>
      <c r="B812" s="3" t="s">
        <v>2142</v>
      </c>
      <c r="C812" s="4" t="s">
        <v>81</v>
      </c>
      <c r="D812" s="4" t="s">
        <v>121</v>
      </c>
      <c r="E812" s="3" t="s">
        <v>2124</v>
      </c>
      <c r="F812" s="5" t="s">
        <v>2143</v>
      </c>
      <c r="G812" s="6" t="s">
        <v>2261</v>
      </c>
      <c r="H812" s="7">
        <v>7</v>
      </c>
      <c r="I812" s="8">
        <v>6.5</v>
      </c>
      <c r="J812" s="2">
        <f t="shared" si="60"/>
        <v>6.7</v>
      </c>
      <c r="K812" s="7">
        <v>6</v>
      </c>
      <c r="L812" s="8">
        <v>5.5</v>
      </c>
      <c r="M812" s="2">
        <f t="shared" si="61"/>
        <v>5.7</v>
      </c>
      <c r="N812" s="8">
        <v>9</v>
      </c>
      <c r="O812" s="8">
        <v>5</v>
      </c>
      <c r="P812" s="2">
        <f t="shared" si="62"/>
        <v>6.6</v>
      </c>
      <c r="Q812" s="2">
        <f t="shared" si="63"/>
        <v>6.4</v>
      </c>
      <c r="R812" s="8" t="str">
        <f>VLOOKUP(Q812,Sheet1!$A$1:$B$10,2,1)</f>
        <v>Trung bình</v>
      </c>
      <c r="S812" s="8" t="str">
        <f t="shared" si="64"/>
        <v>Đạt</v>
      </c>
      <c r="T812" s="45"/>
    </row>
    <row r="813" spans="1:20" ht="24" customHeight="1" x14ac:dyDescent="0.25">
      <c r="A813" s="42">
        <v>803</v>
      </c>
      <c r="B813" s="3" t="s">
        <v>2144</v>
      </c>
      <c r="C813" s="4" t="s">
        <v>51</v>
      </c>
      <c r="D813" s="4" t="s">
        <v>1198</v>
      </c>
      <c r="E813" s="3" t="s">
        <v>2124</v>
      </c>
      <c r="F813" s="5" t="s">
        <v>2145</v>
      </c>
      <c r="G813" s="6" t="s">
        <v>2262</v>
      </c>
      <c r="H813" s="7">
        <v>7</v>
      </c>
      <c r="I813" s="8">
        <v>6</v>
      </c>
      <c r="J813" s="2">
        <f t="shared" si="60"/>
        <v>6.4</v>
      </c>
      <c r="K813" s="7">
        <v>7</v>
      </c>
      <c r="L813" s="8">
        <v>6.5</v>
      </c>
      <c r="M813" s="2">
        <f t="shared" si="61"/>
        <v>6.7</v>
      </c>
      <c r="N813" s="8">
        <v>9</v>
      </c>
      <c r="O813" s="8">
        <v>8</v>
      </c>
      <c r="P813" s="2">
        <f t="shared" si="62"/>
        <v>8.4</v>
      </c>
      <c r="Q813" s="2">
        <f t="shared" si="63"/>
        <v>7.2</v>
      </c>
      <c r="R813" s="8" t="str">
        <f>VLOOKUP(Q813,Sheet1!$A$1:$B$10,2,1)</f>
        <v>Khá</v>
      </c>
      <c r="S813" s="8" t="str">
        <f t="shared" si="64"/>
        <v>Đạt</v>
      </c>
      <c r="T813" s="45"/>
    </row>
    <row r="814" spans="1:20" ht="24" customHeight="1" x14ac:dyDescent="0.25">
      <c r="A814" s="42">
        <v>804</v>
      </c>
      <c r="B814" s="3" t="s">
        <v>2146</v>
      </c>
      <c r="C814" s="4" t="s">
        <v>2147</v>
      </c>
      <c r="D814" s="4" t="s">
        <v>133</v>
      </c>
      <c r="E814" s="3" t="s">
        <v>2124</v>
      </c>
      <c r="F814" s="5" t="s">
        <v>2148</v>
      </c>
      <c r="G814" s="6" t="s">
        <v>2257</v>
      </c>
      <c r="H814" s="7">
        <v>6</v>
      </c>
      <c r="I814" s="8">
        <v>5.5</v>
      </c>
      <c r="J814" s="2">
        <f t="shared" si="60"/>
        <v>5.7</v>
      </c>
      <c r="K814" s="7">
        <v>7</v>
      </c>
      <c r="L814" s="8">
        <v>5</v>
      </c>
      <c r="M814" s="2">
        <f t="shared" si="61"/>
        <v>5.8</v>
      </c>
      <c r="N814" s="8">
        <v>9</v>
      </c>
      <c r="O814" s="8">
        <v>5</v>
      </c>
      <c r="P814" s="2">
        <f t="shared" si="62"/>
        <v>6.6</v>
      </c>
      <c r="Q814" s="2">
        <f t="shared" si="63"/>
        <v>6</v>
      </c>
      <c r="R814" s="8" t="str">
        <f>VLOOKUP(Q814,Sheet1!$A$1:$B$10,2,1)</f>
        <v>Trung bình</v>
      </c>
      <c r="S814" s="8" t="str">
        <f t="shared" si="64"/>
        <v>Đạt</v>
      </c>
      <c r="T814" s="45"/>
    </row>
    <row r="815" spans="1:20" ht="24" customHeight="1" x14ac:dyDescent="0.25">
      <c r="A815" s="42">
        <v>805</v>
      </c>
      <c r="B815" s="3" t="s">
        <v>2149</v>
      </c>
      <c r="C815" s="4" t="s">
        <v>78</v>
      </c>
      <c r="D815" s="4" t="s">
        <v>559</v>
      </c>
      <c r="E815" s="3" t="s">
        <v>2124</v>
      </c>
      <c r="F815" s="5" t="s">
        <v>643</v>
      </c>
      <c r="G815" s="6" t="s">
        <v>2257</v>
      </c>
      <c r="H815" s="7">
        <v>8</v>
      </c>
      <c r="I815" s="8">
        <v>6</v>
      </c>
      <c r="J815" s="2">
        <f t="shared" si="60"/>
        <v>6.8</v>
      </c>
      <c r="K815" s="7">
        <v>8</v>
      </c>
      <c r="L815" s="8">
        <v>7.5</v>
      </c>
      <c r="M815" s="2">
        <f t="shared" si="61"/>
        <v>7.7</v>
      </c>
      <c r="N815" s="8">
        <v>6</v>
      </c>
      <c r="O815" s="8">
        <v>8</v>
      </c>
      <c r="P815" s="2">
        <f t="shared" si="62"/>
        <v>7.2</v>
      </c>
      <c r="Q815" s="2">
        <f t="shared" si="63"/>
        <v>7.1</v>
      </c>
      <c r="R815" s="8" t="str">
        <f>VLOOKUP(Q815,Sheet1!$A$1:$B$10,2,1)</f>
        <v>Khá</v>
      </c>
      <c r="S815" s="8" t="str">
        <f t="shared" si="64"/>
        <v>Đạt</v>
      </c>
      <c r="T815" s="45"/>
    </row>
    <row r="816" spans="1:20" ht="24" customHeight="1" x14ac:dyDescent="0.25">
      <c r="A816" s="42">
        <v>806</v>
      </c>
      <c r="B816" s="3" t="s">
        <v>2150</v>
      </c>
      <c r="C816" s="4" t="s">
        <v>2151</v>
      </c>
      <c r="D816" s="4" t="s">
        <v>2152</v>
      </c>
      <c r="E816" s="3" t="s">
        <v>2124</v>
      </c>
      <c r="F816" s="5" t="s">
        <v>1422</v>
      </c>
      <c r="G816" s="6" t="s">
        <v>2261</v>
      </c>
      <c r="H816" s="7">
        <v>7</v>
      </c>
      <c r="I816" s="8">
        <v>6</v>
      </c>
      <c r="J816" s="2">
        <f t="shared" si="60"/>
        <v>6.4</v>
      </c>
      <c r="K816" s="7">
        <v>7</v>
      </c>
      <c r="L816" s="8">
        <v>6</v>
      </c>
      <c r="M816" s="2">
        <f t="shared" si="61"/>
        <v>6.4</v>
      </c>
      <c r="N816" s="8">
        <v>4</v>
      </c>
      <c r="O816" s="8">
        <v>8</v>
      </c>
      <c r="P816" s="2">
        <f t="shared" si="62"/>
        <v>6.4</v>
      </c>
      <c r="Q816" s="2">
        <f t="shared" si="63"/>
        <v>6.4</v>
      </c>
      <c r="R816" s="8" t="str">
        <f>VLOOKUP(Q816,Sheet1!$A$1:$B$10,2,1)</f>
        <v>Trung bình</v>
      </c>
      <c r="S816" s="8" t="str">
        <f t="shared" si="64"/>
        <v>Đạt</v>
      </c>
      <c r="T816" s="45"/>
    </row>
    <row r="817" spans="1:20" ht="24" customHeight="1" x14ac:dyDescent="0.25">
      <c r="A817" s="42">
        <v>807</v>
      </c>
      <c r="B817" s="3" t="s">
        <v>2153</v>
      </c>
      <c r="C817" s="4" t="s">
        <v>22</v>
      </c>
      <c r="D817" s="4" t="s">
        <v>1913</v>
      </c>
      <c r="E817" s="3" t="s">
        <v>2124</v>
      </c>
      <c r="F817" s="5" t="s">
        <v>884</v>
      </c>
      <c r="G817" s="6" t="s">
        <v>2260</v>
      </c>
      <c r="H817" s="7">
        <v>7</v>
      </c>
      <c r="I817" s="8">
        <v>7</v>
      </c>
      <c r="J817" s="2">
        <f t="shared" si="60"/>
        <v>7</v>
      </c>
      <c r="K817" s="7">
        <v>7</v>
      </c>
      <c r="L817" s="8">
        <v>8</v>
      </c>
      <c r="M817" s="2">
        <f t="shared" si="61"/>
        <v>7.6</v>
      </c>
      <c r="N817" s="8">
        <v>4</v>
      </c>
      <c r="O817" s="8">
        <v>8</v>
      </c>
      <c r="P817" s="2">
        <f t="shared" si="62"/>
        <v>6.4</v>
      </c>
      <c r="Q817" s="2">
        <f t="shared" si="63"/>
        <v>6.9</v>
      </c>
      <c r="R817" s="8" t="str">
        <f>VLOOKUP(Q817,Sheet1!$A$1:$B$10,2,1)</f>
        <v>Trung bình</v>
      </c>
      <c r="S817" s="8" t="str">
        <f t="shared" si="64"/>
        <v>Đạt</v>
      </c>
      <c r="T817" s="45"/>
    </row>
    <row r="818" spans="1:20" ht="24" customHeight="1" x14ac:dyDescent="0.25">
      <c r="A818" s="42">
        <v>808</v>
      </c>
      <c r="B818" s="3" t="s">
        <v>2154</v>
      </c>
      <c r="C818" s="4" t="s">
        <v>2155</v>
      </c>
      <c r="D818" s="4" t="s">
        <v>2156</v>
      </c>
      <c r="E818" s="3" t="s">
        <v>2124</v>
      </c>
      <c r="F818" s="5" t="s">
        <v>1933</v>
      </c>
      <c r="G818" s="6" t="s">
        <v>2257</v>
      </c>
      <c r="H818" s="7">
        <v>7</v>
      </c>
      <c r="I818" s="8">
        <v>4</v>
      </c>
      <c r="J818" s="2">
        <f t="shared" si="60"/>
        <v>5.2</v>
      </c>
      <c r="K818" s="7">
        <v>7</v>
      </c>
      <c r="L818" s="8">
        <v>5.5</v>
      </c>
      <c r="M818" s="2">
        <f t="shared" si="61"/>
        <v>6.1</v>
      </c>
      <c r="N818" s="8">
        <v>4</v>
      </c>
      <c r="O818" s="8">
        <v>9</v>
      </c>
      <c r="P818" s="2">
        <f t="shared" si="62"/>
        <v>7</v>
      </c>
      <c r="Q818" s="2">
        <f t="shared" si="63"/>
        <v>6.1</v>
      </c>
      <c r="R818" s="8" t="str">
        <f>VLOOKUP(Q818,Sheet1!$A$1:$B$10,2,1)</f>
        <v>Trung bình</v>
      </c>
      <c r="S818" s="8" t="str">
        <f t="shared" si="64"/>
        <v>Đạt</v>
      </c>
      <c r="T818" s="45"/>
    </row>
    <row r="819" spans="1:20" ht="24" customHeight="1" x14ac:dyDescent="0.25">
      <c r="A819" s="42">
        <v>809</v>
      </c>
      <c r="B819" s="3" t="s">
        <v>2157</v>
      </c>
      <c r="C819" s="4" t="s">
        <v>165</v>
      </c>
      <c r="D819" s="4" t="s">
        <v>146</v>
      </c>
      <c r="E819" s="3" t="s">
        <v>2124</v>
      </c>
      <c r="F819" s="5" t="s">
        <v>2158</v>
      </c>
      <c r="G819" s="6" t="s">
        <v>2257</v>
      </c>
      <c r="H819" s="7">
        <v>4</v>
      </c>
      <c r="I819" s="8">
        <v>6</v>
      </c>
      <c r="J819" s="2">
        <f t="shared" si="60"/>
        <v>5.2</v>
      </c>
      <c r="K819" s="7">
        <v>5</v>
      </c>
      <c r="L819" s="8">
        <v>7</v>
      </c>
      <c r="M819" s="2">
        <f t="shared" si="61"/>
        <v>6.2</v>
      </c>
      <c r="N819" s="8">
        <v>5</v>
      </c>
      <c r="O819" s="8">
        <v>9</v>
      </c>
      <c r="P819" s="2">
        <f t="shared" si="62"/>
        <v>7.4</v>
      </c>
      <c r="Q819" s="2">
        <f t="shared" si="63"/>
        <v>6.2</v>
      </c>
      <c r="R819" s="8" t="str">
        <f>VLOOKUP(Q819,Sheet1!$A$1:$B$10,2,1)</f>
        <v>Trung bình</v>
      </c>
      <c r="S819" s="8" t="str">
        <f t="shared" si="64"/>
        <v>Đạt</v>
      </c>
      <c r="T819" s="45"/>
    </row>
    <row r="820" spans="1:20" ht="24" customHeight="1" x14ac:dyDescent="0.25">
      <c r="A820" s="42">
        <v>810</v>
      </c>
      <c r="B820" s="3" t="s">
        <v>2159</v>
      </c>
      <c r="C820" s="4" t="s">
        <v>2160</v>
      </c>
      <c r="D820" s="4" t="s">
        <v>158</v>
      </c>
      <c r="E820" s="3" t="s">
        <v>2124</v>
      </c>
      <c r="F820" s="5" t="s">
        <v>2161</v>
      </c>
      <c r="G820" s="6" t="s">
        <v>2260</v>
      </c>
      <c r="H820" s="7">
        <v>7</v>
      </c>
      <c r="I820" s="8">
        <v>7</v>
      </c>
      <c r="J820" s="2">
        <f t="shared" si="60"/>
        <v>7</v>
      </c>
      <c r="K820" s="7">
        <v>7</v>
      </c>
      <c r="L820" s="8">
        <v>6</v>
      </c>
      <c r="M820" s="2">
        <f t="shared" si="61"/>
        <v>6.4</v>
      </c>
      <c r="N820" s="8">
        <v>5</v>
      </c>
      <c r="O820" s="8">
        <v>8</v>
      </c>
      <c r="P820" s="2">
        <f t="shared" si="62"/>
        <v>6.8</v>
      </c>
      <c r="Q820" s="2">
        <f t="shared" si="63"/>
        <v>6.7</v>
      </c>
      <c r="R820" s="8" t="str">
        <f>VLOOKUP(Q820,Sheet1!$A$1:$B$10,2,1)</f>
        <v>Trung bình</v>
      </c>
      <c r="S820" s="8" t="str">
        <f t="shared" si="64"/>
        <v>Đạt</v>
      </c>
      <c r="T820" s="45"/>
    </row>
    <row r="821" spans="1:20" ht="24" customHeight="1" x14ac:dyDescent="0.25">
      <c r="A821" s="42">
        <v>811</v>
      </c>
      <c r="B821" s="3" t="s">
        <v>2162</v>
      </c>
      <c r="C821" s="4" t="s">
        <v>2163</v>
      </c>
      <c r="D821" s="4" t="s">
        <v>899</v>
      </c>
      <c r="E821" s="3" t="s">
        <v>2124</v>
      </c>
      <c r="F821" s="5" t="s">
        <v>1602</v>
      </c>
      <c r="G821" s="6" t="s">
        <v>2256</v>
      </c>
      <c r="H821" s="7">
        <v>6</v>
      </c>
      <c r="I821" s="8">
        <v>7</v>
      </c>
      <c r="J821" s="2">
        <f t="shared" si="60"/>
        <v>6.6</v>
      </c>
      <c r="K821" s="7">
        <v>6</v>
      </c>
      <c r="L821" s="8">
        <v>7.5</v>
      </c>
      <c r="M821" s="2">
        <f t="shared" si="61"/>
        <v>6.9</v>
      </c>
      <c r="N821" s="8">
        <v>5</v>
      </c>
      <c r="O821" s="8">
        <v>6</v>
      </c>
      <c r="P821" s="2">
        <f t="shared" si="62"/>
        <v>5.6</v>
      </c>
      <c r="Q821" s="2">
        <f t="shared" si="63"/>
        <v>6.3</v>
      </c>
      <c r="R821" s="8" t="str">
        <f>VLOOKUP(Q821,Sheet1!$A$1:$B$10,2,1)</f>
        <v>Trung bình</v>
      </c>
      <c r="S821" s="8" t="str">
        <f t="shared" si="64"/>
        <v>Đạt</v>
      </c>
      <c r="T821" s="45"/>
    </row>
    <row r="822" spans="1:20" ht="24" customHeight="1" x14ac:dyDescent="0.25">
      <c r="A822" s="42">
        <v>812</v>
      </c>
      <c r="B822" s="3" t="s">
        <v>2168</v>
      </c>
      <c r="C822" s="4" t="s">
        <v>2169</v>
      </c>
      <c r="D822" s="4" t="s">
        <v>2170</v>
      </c>
      <c r="E822" s="3" t="s">
        <v>2124</v>
      </c>
      <c r="F822" s="5" t="s">
        <v>2171</v>
      </c>
      <c r="G822" s="6" t="s">
        <v>2254</v>
      </c>
      <c r="H822" s="7">
        <v>7</v>
      </c>
      <c r="I822" s="8">
        <v>6</v>
      </c>
      <c r="J822" s="2">
        <f t="shared" si="60"/>
        <v>6.4</v>
      </c>
      <c r="K822" s="7">
        <v>8</v>
      </c>
      <c r="L822" s="8">
        <v>6.5</v>
      </c>
      <c r="M822" s="2">
        <f t="shared" si="61"/>
        <v>7.1</v>
      </c>
      <c r="N822" s="8">
        <v>9</v>
      </c>
      <c r="O822" s="8">
        <v>5</v>
      </c>
      <c r="P822" s="2">
        <f t="shared" si="62"/>
        <v>6.6</v>
      </c>
      <c r="Q822" s="2">
        <f t="shared" si="63"/>
        <v>6.6</v>
      </c>
      <c r="R822" s="8" t="str">
        <f>VLOOKUP(Q822,Sheet1!$A$1:$B$10,2,1)</f>
        <v>Trung bình</v>
      </c>
      <c r="S822" s="8" t="str">
        <f t="shared" si="64"/>
        <v>Đạt</v>
      </c>
      <c r="T822" s="45"/>
    </row>
    <row r="823" spans="1:20" ht="24" customHeight="1" x14ac:dyDescent="0.25">
      <c r="A823" s="42">
        <v>813</v>
      </c>
      <c r="B823" s="3" t="s">
        <v>2164</v>
      </c>
      <c r="C823" s="4" t="s">
        <v>2165</v>
      </c>
      <c r="D823" s="4" t="s">
        <v>708</v>
      </c>
      <c r="E823" s="3" t="s">
        <v>2124</v>
      </c>
      <c r="F823" s="5" t="s">
        <v>1082</v>
      </c>
      <c r="G823" s="6" t="s">
        <v>2254</v>
      </c>
      <c r="H823" s="7">
        <v>7</v>
      </c>
      <c r="I823" s="8">
        <v>6.5</v>
      </c>
      <c r="J823" s="2">
        <f t="shared" si="60"/>
        <v>6.7</v>
      </c>
      <c r="K823" s="7">
        <v>6</v>
      </c>
      <c r="L823" s="8">
        <v>5.5</v>
      </c>
      <c r="M823" s="2">
        <f t="shared" si="61"/>
        <v>5.7</v>
      </c>
      <c r="N823" s="8">
        <v>5</v>
      </c>
      <c r="O823" s="8">
        <v>7</v>
      </c>
      <c r="P823" s="2">
        <f t="shared" si="62"/>
        <v>6.2</v>
      </c>
      <c r="Q823" s="2">
        <f t="shared" si="63"/>
        <v>6.2</v>
      </c>
      <c r="R823" s="8" t="str">
        <f>VLOOKUP(Q823,Sheet1!$A$1:$B$10,2,1)</f>
        <v>Trung bình</v>
      </c>
      <c r="S823" s="8" t="str">
        <f t="shared" si="64"/>
        <v>Đạt</v>
      </c>
      <c r="T823" s="45"/>
    </row>
    <row r="824" spans="1:20" ht="24" customHeight="1" x14ac:dyDescent="0.25">
      <c r="A824" s="42">
        <v>814</v>
      </c>
      <c r="B824" s="3" t="s">
        <v>2167</v>
      </c>
      <c r="C824" s="4" t="s">
        <v>1784</v>
      </c>
      <c r="D824" s="4" t="s">
        <v>182</v>
      </c>
      <c r="E824" s="3" t="s">
        <v>2124</v>
      </c>
      <c r="F824" s="5" t="s">
        <v>27</v>
      </c>
      <c r="G824" s="6" t="s">
        <v>2272</v>
      </c>
      <c r="H824" s="7">
        <v>6</v>
      </c>
      <c r="I824" s="8">
        <v>7</v>
      </c>
      <c r="J824" s="2">
        <f t="shared" si="60"/>
        <v>6.6</v>
      </c>
      <c r="K824" s="7">
        <v>6</v>
      </c>
      <c r="L824" s="8">
        <v>6</v>
      </c>
      <c r="M824" s="2">
        <f t="shared" si="61"/>
        <v>6</v>
      </c>
      <c r="N824" s="8">
        <v>8</v>
      </c>
      <c r="O824" s="8">
        <v>8</v>
      </c>
      <c r="P824" s="2">
        <f t="shared" si="62"/>
        <v>8</v>
      </c>
      <c r="Q824" s="2">
        <f t="shared" si="63"/>
        <v>6.9</v>
      </c>
      <c r="R824" s="8" t="str">
        <f>VLOOKUP(Q824,Sheet1!$A$1:$B$10,2,1)</f>
        <v>Trung bình</v>
      </c>
      <c r="S824" s="8" t="str">
        <f t="shared" si="64"/>
        <v>Đạt</v>
      </c>
      <c r="T824" s="45"/>
    </row>
    <row r="825" spans="1:20" ht="24" customHeight="1" x14ac:dyDescent="0.25">
      <c r="A825" s="42">
        <v>815</v>
      </c>
      <c r="B825" s="3" t="s">
        <v>2173</v>
      </c>
      <c r="C825" s="4" t="s">
        <v>231</v>
      </c>
      <c r="D825" s="4" t="s">
        <v>67</v>
      </c>
      <c r="E825" s="3" t="s">
        <v>2172</v>
      </c>
      <c r="F825" s="5" t="s">
        <v>790</v>
      </c>
      <c r="G825" s="6" t="s">
        <v>2265</v>
      </c>
      <c r="H825" s="7">
        <v>7</v>
      </c>
      <c r="I825" s="8">
        <v>6</v>
      </c>
      <c r="J825" s="2">
        <f t="shared" si="60"/>
        <v>6.4</v>
      </c>
      <c r="K825" s="7">
        <v>6</v>
      </c>
      <c r="L825" s="8">
        <v>6</v>
      </c>
      <c r="M825" s="2">
        <f t="shared" si="61"/>
        <v>6</v>
      </c>
      <c r="N825" s="8">
        <v>7</v>
      </c>
      <c r="O825" s="8">
        <v>7</v>
      </c>
      <c r="P825" s="2">
        <f t="shared" si="62"/>
        <v>7</v>
      </c>
      <c r="Q825" s="2">
        <f t="shared" si="63"/>
        <v>6.5</v>
      </c>
      <c r="R825" s="8" t="str">
        <f>VLOOKUP(Q825,Sheet1!$A$1:$B$10,2,1)</f>
        <v>Trung bình</v>
      </c>
      <c r="S825" s="8" t="str">
        <f t="shared" si="64"/>
        <v>Đạt</v>
      </c>
      <c r="T825" s="45"/>
    </row>
    <row r="826" spans="1:20" ht="24" customHeight="1" x14ac:dyDescent="0.25">
      <c r="A826" s="42">
        <v>816</v>
      </c>
      <c r="B826" s="3" t="s">
        <v>2174</v>
      </c>
      <c r="C826" s="4" t="s">
        <v>2175</v>
      </c>
      <c r="D826" s="4" t="s">
        <v>75</v>
      </c>
      <c r="E826" s="3" t="s">
        <v>2172</v>
      </c>
      <c r="F826" s="5" t="s">
        <v>225</v>
      </c>
      <c r="G826" s="6" t="s">
        <v>2260</v>
      </c>
      <c r="H826" s="7">
        <v>6</v>
      </c>
      <c r="I826" s="8">
        <v>8.5</v>
      </c>
      <c r="J826" s="2">
        <f t="shared" si="60"/>
        <v>7.5</v>
      </c>
      <c r="K826" s="7">
        <v>7</v>
      </c>
      <c r="L826" s="8">
        <v>8</v>
      </c>
      <c r="M826" s="2">
        <f t="shared" si="61"/>
        <v>7.6</v>
      </c>
      <c r="N826" s="8">
        <v>8</v>
      </c>
      <c r="O826" s="8">
        <v>9</v>
      </c>
      <c r="P826" s="2">
        <f t="shared" si="62"/>
        <v>8.6</v>
      </c>
      <c r="Q826" s="2">
        <f t="shared" si="63"/>
        <v>7.9</v>
      </c>
      <c r="R826" s="8" t="str">
        <f>VLOOKUP(Q826,Sheet1!$A$1:$B$10,2,1)</f>
        <v>Khá</v>
      </c>
      <c r="S826" s="8" t="str">
        <f t="shared" si="64"/>
        <v>Đạt</v>
      </c>
      <c r="T826" s="45"/>
    </row>
    <row r="827" spans="1:20" ht="24" customHeight="1" x14ac:dyDescent="0.25">
      <c r="A827" s="42">
        <v>817</v>
      </c>
      <c r="B827" s="3" t="s">
        <v>2176</v>
      </c>
      <c r="C827" s="4" t="s">
        <v>2177</v>
      </c>
      <c r="D827" s="4" t="s">
        <v>86</v>
      </c>
      <c r="E827" s="3" t="s">
        <v>2172</v>
      </c>
      <c r="F827" s="5" t="s">
        <v>2178</v>
      </c>
      <c r="G827" s="6" t="s">
        <v>2256</v>
      </c>
      <c r="H827" s="7">
        <v>9</v>
      </c>
      <c r="I827" s="8">
        <v>7.5</v>
      </c>
      <c r="J827" s="2">
        <f t="shared" si="60"/>
        <v>8.1</v>
      </c>
      <c r="K827" s="7">
        <v>8</v>
      </c>
      <c r="L827" s="8">
        <v>7</v>
      </c>
      <c r="M827" s="2">
        <f t="shared" si="61"/>
        <v>7.4</v>
      </c>
      <c r="N827" s="8">
        <v>9</v>
      </c>
      <c r="O827" s="8">
        <v>9</v>
      </c>
      <c r="P827" s="2">
        <f t="shared" si="62"/>
        <v>9</v>
      </c>
      <c r="Q827" s="2">
        <f t="shared" si="63"/>
        <v>8.1999999999999993</v>
      </c>
      <c r="R827" s="8" t="str">
        <f>VLOOKUP(Q827,Sheet1!$A$1:$B$10,2,1)</f>
        <v>Khá</v>
      </c>
      <c r="S827" s="8" t="str">
        <f t="shared" si="64"/>
        <v>Đạt</v>
      </c>
      <c r="T827" s="45"/>
    </row>
    <row r="828" spans="1:20" ht="24" customHeight="1" x14ac:dyDescent="0.25">
      <c r="A828" s="42">
        <v>818</v>
      </c>
      <c r="B828" s="3" t="s">
        <v>2179</v>
      </c>
      <c r="C828" s="4" t="s">
        <v>972</v>
      </c>
      <c r="D828" s="4" t="s">
        <v>2180</v>
      </c>
      <c r="E828" s="3" t="s">
        <v>2172</v>
      </c>
      <c r="F828" s="5" t="s">
        <v>2181</v>
      </c>
      <c r="G828" s="6" t="s">
        <v>2257</v>
      </c>
      <c r="H828" s="7">
        <v>6</v>
      </c>
      <c r="I828" s="8">
        <v>6.5</v>
      </c>
      <c r="J828" s="2">
        <f t="shared" si="60"/>
        <v>6.3</v>
      </c>
      <c r="K828" s="7">
        <v>6</v>
      </c>
      <c r="L828" s="8">
        <v>6</v>
      </c>
      <c r="M828" s="2">
        <f t="shared" si="61"/>
        <v>6</v>
      </c>
      <c r="N828" s="8">
        <v>8</v>
      </c>
      <c r="O828" s="8">
        <v>8</v>
      </c>
      <c r="P828" s="2">
        <f t="shared" si="62"/>
        <v>8</v>
      </c>
      <c r="Q828" s="2">
        <f t="shared" si="63"/>
        <v>6.8</v>
      </c>
      <c r="R828" s="8" t="str">
        <f>VLOOKUP(Q828,Sheet1!$A$1:$B$10,2,1)</f>
        <v>Trung bình</v>
      </c>
      <c r="S828" s="8" t="str">
        <f t="shared" si="64"/>
        <v>Đạt</v>
      </c>
      <c r="T828" s="45"/>
    </row>
    <row r="829" spans="1:20" ht="24" customHeight="1" x14ac:dyDescent="0.25">
      <c r="A829" s="42">
        <v>819</v>
      </c>
      <c r="B829" s="3" t="s">
        <v>2182</v>
      </c>
      <c r="C829" s="4" t="s">
        <v>2183</v>
      </c>
      <c r="D829" s="4" t="s">
        <v>762</v>
      </c>
      <c r="E829" s="3" t="s">
        <v>2172</v>
      </c>
      <c r="F829" s="5" t="s">
        <v>43</v>
      </c>
      <c r="G829" s="6" t="s">
        <v>2256</v>
      </c>
      <c r="H829" s="7">
        <v>7</v>
      </c>
      <c r="I829" s="8">
        <v>7</v>
      </c>
      <c r="J829" s="2">
        <f t="shared" si="60"/>
        <v>7</v>
      </c>
      <c r="K829" s="7">
        <v>6</v>
      </c>
      <c r="L829" s="8">
        <v>8</v>
      </c>
      <c r="M829" s="2">
        <f t="shared" si="61"/>
        <v>7.2</v>
      </c>
      <c r="N829" s="8">
        <v>6</v>
      </c>
      <c r="O829" s="8">
        <v>8</v>
      </c>
      <c r="P829" s="2">
        <f t="shared" si="62"/>
        <v>7.2</v>
      </c>
      <c r="Q829" s="2">
        <f t="shared" si="63"/>
        <v>7.1</v>
      </c>
      <c r="R829" s="8" t="str">
        <f>VLOOKUP(Q829,Sheet1!$A$1:$B$10,2,1)</f>
        <v>Khá</v>
      </c>
      <c r="S829" s="8" t="str">
        <f t="shared" si="64"/>
        <v>Đạt</v>
      </c>
      <c r="T829" s="45"/>
    </row>
    <row r="830" spans="1:20" ht="24" customHeight="1" x14ac:dyDescent="0.25">
      <c r="A830" s="42">
        <v>820</v>
      </c>
      <c r="B830" s="3" t="s">
        <v>2184</v>
      </c>
      <c r="C830" s="4" t="s">
        <v>2185</v>
      </c>
      <c r="D830" s="4" t="s">
        <v>762</v>
      </c>
      <c r="E830" s="3" t="s">
        <v>2172</v>
      </c>
      <c r="F830" s="5" t="s">
        <v>20</v>
      </c>
      <c r="G830" s="6" t="s">
        <v>2279</v>
      </c>
      <c r="H830" s="7">
        <v>7</v>
      </c>
      <c r="I830" s="8">
        <v>6</v>
      </c>
      <c r="J830" s="2">
        <f t="shared" si="60"/>
        <v>6.4</v>
      </c>
      <c r="K830" s="7">
        <v>7</v>
      </c>
      <c r="L830" s="8">
        <v>7</v>
      </c>
      <c r="M830" s="2">
        <f t="shared" si="61"/>
        <v>7</v>
      </c>
      <c r="N830" s="8">
        <v>10</v>
      </c>
      <c r="O830" s="8">
        <v>10</v>
      </c>
      <c r="P830" s="2">
        <f t="shared" si="62"/>
        <v>10</v>
      </c>
      <c r="Q830" s="2">
        <f t="shared" si="63"/>
        <v>7.9</v>
      </c>
      <c r="R830" s="8" t="str">
        <f>VLOOKUP(Q830,Sheet1!$A$1:$B$10,2,1)</f>
        <v>Khá</v>
      </c>
      <c r="S830" s="8" t="str">
        <f t="shared" si="64"/>
        <v>Đạt</v>
      </c>
      <c r="T830" s="45"/>
    </row>
    <row r="831" spans="1:20" ht="24" customHeight="1" x14ac:dyDescent="0.25">
      <c r="A831" s="42">
        <v>821</v>
      </c>
      <c r="B831" s="3" t="s">
        <v>2186</v>
      </c>
      <c r="C831" s="4" t="s">
        <v>275</v>
      </c>
      <c r="D831" s="4" t="s">
        <v>2187</v>
      </c>
      <c r="E831" s="3" t="s">
        <v>2172</v>
      </c>
      <c r="F831" s="5" t="s">
        <v>2188</v>
      </c>
      <c r="G831" s="6" t="s">
        <v>2264</v>
      </c>
      <c r="H831" s="7">
        <v>5</v>
      </c>
      <c r="I831" s="8">
        <v>6</v>
      </c>
      <c r="J831" s="2">
        <f t="shared" si="60"/>
        <v>5.6</v>
      </c>
      <c r="K831" s="7">
        <v>6</v>
      </c>
      <c r="L831" s="8">
        <v>7</v>
      </c>
      <c r="M831" s="2">
        <f t="shared" si="61"/>
        <v>6.6</v>
      </c>
      <c r="N831" s="8">
        <v>8</v>
      </c>
      <c r="O831" s="8">
        <v>5</v>
      </c>
      <c r="P831" s="2">
        <f t="shared" si="62"/>
        <v>6.2</v>
      </c>
      <c r="Q831" s="2">
        <f t="shared" si="63"/>
        <v>6</v>
      </c>
      <c r="R831" s="8" t="str">
        <f>VLOOKUP(Q831,Sheet1!$A$1:$B$10,2,1)</f>
        <v>Trung bình</v>
      </c>
      <c r="S831" s="8" t="str">
        <f t="shared" si="64"/>
        <v>Đạt</v>
      </c>
      <c r="T831" s="45"/>
    </row>
    <row r="832" spans="1:20" ht="24" customHeight="1" x14ac:dyDescent="0.25">
      <c r="A832" s="42">
        <v>822</v>
      </c>
      <c r="B832" s="3" t="s">
        <v>2189</v>
      </c>
      <c r="C832" s="4" t="s">
        <v>2190</v>
      </c>
      <c r="D832" s="4" t="s">
        <v>2191</v>
      </c>
      <c r="E832" s="3" t="s">
        <v>2172</v>
      </c>
      <c r="F832" s="5" t="s">
        <v>2192</v>
      </c>
      <c r="G832" s="6" t="s">
        <v>2257</v>
      </c>
      <c r="H832" s="7">
        <v>6</v>
      </c>
      <c r="I832" s="8">
        <v>8</v>
      </c>
      <c r="J832" s="2">
        <f t="shared" si="60"/>
        <v>7.2</v>
      </c>
      <c r="K832" s="7">
        <v>7</v>
      </c>
      <c r="L832" s="8">
        <v>9.5</v>
      </c>
      <c r="M832" s="2">
        <f t="shared" si="61"/>
        <v>8.5</v>
      </c>
      <c r="N832" s="8">
        <v>9</v>
      </c>
      <c r="O832" s="8">
        <v>9</v>
      </c>
      <c r="P832" s="2">
        <f t="shared" si="62"/>
        <v>9</v>
      </c>
      <c r="Q832" s="2">
        <f t="shared" si="63"/>
        <v>8.1999999999999993</v>
      </c>
      <c r="R832" s="8" t="str">
        <f>VLOOKUP(Q832,Sheet1!$A$1:$B$10,2,1)</f>
        <v>Khá</v>
      </c>
      <c r="S832" s="8" t="str">
        <f t="shared" si="64"/>
        <v>Đạt</v>
      </c>
      <c r="T832" s="45"/>
    </row>
    <row r="833" spans="1:20" ht="24" customHeight="1" x14ac:dyDescent="0.25">
      <c r="A833" s="42">
        <v>823</v>
      </c>
      <c r="B833" s="3" t="s">
        <v>2193</v>
      </c>
      <c r="C833" s="4" t="s">
        <v>246</v>
      </c>
      <c r="D833" s="4" t="s">
        <v>551</v>
      </c>
      <c r="E833" s="3" t="s">
        <v>2172</v>
      </c>
      <c r="F833" s="5" t="s">
        <v>908</v>
      </c>
      <c r="G833" s="6" t="s">
        <v>2261</v>
      </c>
      <c r="H833" s="7">
        <v>7</v>
      </c>
      <c r="I833" s="8">
        <v>5.5</v>
      </c>
      <c r="J833" s="2">
        <f t="shared" si="60"/>
        <v>6.1</v>
      </c>
      <c r="K833" s="7">
        <v>7</v>
      </c>
      <c r="L833" s="8">
        <v>8</v>
      </c>
      <c r="M833" s="2">
        <f t="shared" si="61"/>
        <v>7.6</v>
      </c>
      <c r="N833" s="8">
        <v>9</v>
      </c>
      <c r="O833" s="8">
        <v>5</v>
      </c>
      <c r="P833" s="2">
        <f t="shared" si="62"/>
        <v>6.6</v>
      </c>
      <c r="Q833" s="2">
        <f t="shared" si="63"/>
        <v>6.6</v>
      </c>
      <c r="R833" s="8" t="str">
        <f>VLOOKUP(Q833,Sheet1!$A$1:$B$10,2,1)</f>
        <v>Trung bình</v>
      </c>
      <c r="S833" s="8" t="str">
        <f t="shared" si="64"/>
        <v>Đạt</v>
      </c>
      <c r="T833" s="45"/>
    </row>
    <row r="834" spans="1:20" ht="24" customHeight="1" x14ac:dyDescent="0.25">
      <c r="A834" s="42">
        <v>824</v>
      </c>
      <c r="B834" s="3" t="s">
        <v>2194</v>
      </c>
      <c r="C834" s="4" t="s">
        <v>2195</v>
      </c>
      <c r="D834" s="4" t="s">
        <v>137</v>
      </c>
      <c r="E834" s="3" t="s">
        <v>2172</v>
      </c>
      <c r="F834" s="5" t="s">
        <v>1945</v>
      </c>
      <c r="G834" s="6" t="s">
        <v>2261</v>
      </c>
      <c r="H834" s="7">
        <v>6</v>
      </c>
      <c r="I834" s="8">
        <v>7</v>
      </c>
      <c r="J834" s="2">
        <f t="shared" si="60"/>
        <v>6.6</v>
      </c>
      <c r="K834" s="7">
        <v>5</v>
      </c>
      <c r="L834" s="8">
        <v>6.5</v>
      </c>
      <c r="M834" s="2">
        <f t="shared" si="61"/>
        <v>5.9</v>
      </c>
      <c r="N834" s="8">
        <v>9</v>
      </c>
      <c r="O834" s="8">
        <v>5</v>
      </c>
      <c r="P834" s="2">
        <f t="shared" si="62"/>
        <v>6.6</v>
      </c>
      <c r="Q834" s="2">
        <f t="shared" si="63"/>
        <v>6.4</v>
      </c>
      <c r="R834" s="8" t="str">
        <f>VLOOKUP(Q834,Sheet1!$A$1:$B$10,2,1)</f>
        <v>Trung bình</v>
      </c>
      <c r="S834" s="8" t="str">
        <f t="shared" si="64"/>
        <v>Đạt</v>
      </c>
      <c r="T834" s="45"/>
    </row>
    <row r="835" spans="1:20" ht="24" customHeight="1" x14ac:dyDescent="0.25">
      <c r="A835" s="42">
        <v>825</v>
      </c>
      <c r="B835" s="3" t="s">
        <v>2196</v>
      </c>
      <c r="C835" s="4" t="s">
        <v>37</v>
      </c>
      <c r="D835" s="4" t="s">
        <v>137</v>
      </c>
      <c r="E835" s="3" t="s">
        <v>2172</v>
      </c>
      <c r="F835" s="5" t="s">
        <v>1129</v>
      </c>
      <c r="G835" s="6" t="s">
        <v>2258</v>
      </c>
      <c r="H835" s="7">
        <v>7</v>
      </c>
      <c r="I835" s="8">
        <v>5</v>
      </c>
      <c r="J835" s="2">
        <f t="shared" si="60"/>
        <v>5.8</v>
      </c>
      <c r="K835" s="7">
        <v>6</v>
      </c>
      <c r="L835" s="8">
        <v>5.5</v>
      </c>
      <c r="M835" s="2">
        <f t="shared" si="61"/>
        <v>5.7</v>
      </c>
      <c r="N835" s="8">
        <v>8</v>
      </c>
      <c r="O835" s="8">
        <v>9</v>
      </c>
      <c r="P835" s="2">
        <f t="shared" si="62"/>
        <v>8.6</v>
      </c>
      <c r="Q835" s="2">
        <f t="shared" si="63"/>
        <v>6.8</v>
      </c>
      <c r="R835" s="8" t="str">
        <f>VLOOKUP(Q835,Sheet1!$A$1:$B$10,2,1)</f>
        <v>Trung bình</v>
      </c>
      <c r="S835" s="8" t="str">
        <f t="shared" si="64"/>
        <v>Đạt</v>
      </c>
      <c r="T835" s="45"/>
    </row>
    <row r="836" spans="1:20" ht="24" customHeight="1" x14ac:dyDescent="0.25">
      <c r="A836" s="42">
        <v>826</v>
      </c>
      <c r="B836" s="3" t="s">
        <v>2197</v>
      </c>
      <c r="C836" s="4" t="s">
        <v>2198</v>
      </c>
      <c r="D836" s="4" t="s">
        <v>140</v>
      </c>
      <c r="E836" s="3" t="s">
        <v>2172</v>
      </c>
      <c r="F836" s="5" t="s">
        <v>908</v>
      </c>
      <c r="G836" s="6" t="s">
        <v>2254</v>
      </c>
      <c r="H836" s="7">
        <v>5</v>
      </c>
      <c r="I836" s="8">
        <v>7.5</v>
      </c>
      <c r="J836" s="2">
        <f t="shared" si="60"/>
        <v>6.5</v>
      </c>
      <c r="K836" s="7">
        <v>7</v>
      </c>
      <c r="L836" s="8">
        <v>7.5</v>
      </c>
      <c r="M836" s="2">
        <f t="shared" si="61"/>
        <v>7.3</v>
      </c>
      <c r="N836" s="8">
        <v>9</v>
      </c>
      <c r="O836" s="8">
        <v>6</v>
      </c>
      <c r="P836" s="2">
        <f t="shared" si="62"/>
        <v>7.2</v>
      </c>
      <c r="Q836" s="2">
        <f t="shared" si="63"/>
        <v>6.9</v>
      </c>
      <c r="R836" s="8" t="str">
        <f>VLOOKUP(Q836,Sheet1!$A$1:$B$10,2,1)</f>
        <v>Trung bình</v>
      </c>
      <c r="S836" s="8" t="str">
        <f t="shared" si="64"/>
        <v>Đạt</v>
      </c>
      <c r="T836" s="45"/>
    </row>
    <row r="837" spans="1:20" ht="24" customHeight="1" x14ac:dyDescent="0.25">
      <c r="A837" s="42">
        <v>827</v>
      </c>
      <c r="B837" s="3" t="s">
        <v>2199</v>
      </c>
      <c r="C837" s="4" t="s">
        <v>2200</v>
      </c>
      <c r="D837" s="4" t="s">
        <v>2201</v>
      </c>
      <c r="E837" s="3" t="s">
        <v>2172</v>
      </c>
      <c r="F837" s="5" t="s">
        <v>2202</v>
      </c>
      <c r="G837" s="6" t="s">
        <v>2256</v>
      </c>
      <c r="H837" s="7">
        <v>5</v>
      </c>
      <c r="I837" s="8">
        <v>6</v>
      </c>
      <c r="J837" s="2">
        <f t="shared" si="60"/>
        <v>5.6</v>
      </c>
      <c r="K837" s="7">
        <v>6</v>
      </c>
      <c r="L837" s="8">
        <v>7</v>
      </c>
      <c r="M837" s="2">
        <f t="shared" si="61"/>
        <v>6.6</v>
      </c>
      <c r="N837" s="8">
        <v>8</v>
      </c>
      <c r="O837" s="8">
        <v>5</v>
      </c>
      <c r="P837" s="2">
        <f t="shared" si="62"/>
        <v>6.2</v>
      </c>
      <c r="Q837" s="2">
        <f t="shared" si="63"/>
        <v>6</v>
      </c>
      <c r="R837" s="8" t="str">
        <f>VLOOKUP(Q837,Sheet1!$A$1:$B$10,2,1)</f>
        <v>Trung bình</v>
      </c>
      <c r="S837" s="8" t="str">
        <f t="shared" si="64"/>
        <v>Đạt</v>
      </c>
      <c r="T837" s="45"/>
    </row>
    <row r="838" spans="1:20" ht="24" customHeight="1" x14ac:dyDescent="0.25">
      <c r="A838" s="42">
        <v>828</v>
      </c>
      <c r="B838" s="3" t="s">
        <v>2203</v>
      </c>
      <c r="C838" s="4" t="s">
        <v>2204</v>
      </c>
      <c r="D838" s="4" t="s">
        <v>565</v>
      </c>
      <c r="E838" s="3" t="s">
        <v>2172</v>
      </c>
      <c r="F838" s="5" t="s">
        <v>2205</v>
      </c>
      <c r="G838" s="6" t="s">
        <v>2254</v>
      </c>
      <c r="H838" s="7">
        <v>6</v>
      </c>
      <c r="I838" s="8">
        <v>5</v>
      </c>
      <c r="J838" s="2">
        <f t="shared" si="60"/>
        <v>5.4</v>
      </c>
      <c r="K838" s="7">
        <v>7</v>
      </c>
      <c r="L838" s="8">
        <v>6</v>
      </c>
      <c r="M838" s="2">
        <f t="shared" si="61"/>
        <v>6.4</v>
      </c>
      <c r="N838" s="8">
        <v>6</v>
      </c>
      <c r="O838" s="8">
        <v>6</v>
      </c>
      <c r="P838" s="2">
        <f t="shared" si="62"/>
        <v>6</v>
      </c>
      <c r="Q838" s="2">
        <f t="shared" si="63"/>
        <v>5.8</v>
      </c>
      <c r="R838" s="8" t="str">
        <f>VLOOKUP(Q838,Sheet1!$A$1:$B$10,2,1)</f>
        <v>Trung bình</v>
      </c>
      <c r="S838" s="8" t="str">
        <f t="shared" si="64"/>
        <v>Đạt</v>
      </c>
      <c r="T838" s="45"/>
    </row>
    <row r="839" spans="1:20" ht="24" customHeight="1" x14ac:dyDescent="0.25">
      <c r="A839" s="42">
        <v>829</v>
      </c>
      <c r="B839" s="3" t="s">
        <v>2206</v>
      </c>
      <c r="C839" s="4" t="s">
        <v>2207</v>
      </c>
      <c r="D839" s="4" t="s">
        <v>146</v>
      </c>
      <c r="E839" s="3" t="s">
        <v>2172</v>
      </c>
      <c r="F839" s="5" t="s">
        <v>2208</v>
      </c>
      <c r="G839" s="6" t="s">
        <v>2261</v>
      </c>
      <c r="H839" s="7">
        <v>6</v>
      </c>
      <c r="I839" s="8">
        <v>6</v>
      </c>
      <c r="J839" s="2">
        <f t="shared" si="60"/>
        <v>6</v>
      </c>
      <c r="K839" s="7">
        <v>5</v>
      </c>
      <c r="L839" s="8">
        <v>6</v>
      </c>
      <c r="M839" s="2">
        <f t="shared" si="61"/>
        <v>5.6</v>
      </c>
      <c r="N839" s="8">
        <v>6</v>
      </c>
      <c r="O839" s="8">
        <v>7</v>
      </c>
      <c r="P839" s="2">
        <f t="shared" si="62"/>
        <v>6.6</v>
      </c>
      <c r="Q839" s="2">
        <f t="shared" si="63"/>
        <v>6.1</v>
      </c>
      <c r="R839" s="8" t="str">
        <f>VLOOKUP(Q839,Sheet1!$A$1:$B$10,2,1)</f>
        <v>Trung bình</v>
      </c>
      <c r="S839" s="8" t="str">
        <f t="shared" si="64"/>
        <v>Đạt</v>
      </c>
      <c r="T839" s="45"/>
    </row>
    <row r="840" spans="1:20" ht="24" customHeight="1" x14ac:dyDescent="0.25">
      <c r="A840" s="42">
        <v>830</v>
      </c>
      <c r="B840" s="3" t="s">
        <v>2209</v>
      </c>
      <c r="C840" s="4" t="s">
        <v>2210</v>
      </c>
      <c r="D840" s="4" t="s">
        <v>154</v>
      </c>
      <c r="E840" s="3" t="s">
        <v>2172</v>
      </c>
      <c r="F840" s="5" t="s">
        <v>2211</v>
      </c>
      <c r="G840" s="6" t="s">
        <v>2260</v>
      </c>
      <c r="H840" s="7">
        <v>7</v>
      </c>
      <c r="I840" s="8">
        <v>6</v>
      </c>
      <c r="J840" s="2">
        <f t="shared" si="60"/>
        <v>6.4</v>
      </c>
      <c r="K840" s="7">
        <v>6</v>
      </c>
      <c r="L840" s="8">
        <v>7</v>
      </c>
      <c r="M840" s="2">
        <f t="shared" si="61"/>
        <v>6.6</v>
      </c>
      <c r="N840" s="8">
        <v>6</v>
      </c>
      <c r="O840" s="8">
        <v>5</v>
      </c>
      <c r="P840" s="2">
        <f t="shared" si="62"/>
        <v>5.4</v>
      </c>
      <c r="Q840" s="2">
        <f t="shared" si="63"/>
        <v>6</v>
      </c>
      <c r="R840" s="8" t="str">
        <f>VLOOKUP(Q840,Sheet1!$A$1:$B$10,2,1)</f>
        <v>Trung bình</v>
      </c>
      <c r="S840" s="8" t="str">
        <f t="shared" si="64"/>
        <v>Đạt</v>
      </c>
      <c r="T840" s="45"/>
    </row>
    <row r="841" spans="1:20" ht="24" customHeight="1" x14ac:dyDescent="0.25">
      <c r="A841" s="42">
        <v>831</v>
      </c>
      <c r="B841" s="3" t="s">
        <v>2212</v>
      </c>
      <c r="C841" s="4" t="s">
        <v>92</v>
      </c>
      <c r="D841" s="4" t="s">
        <v>1119</v>
      </c>
      <c r="E841" s="3" t="s">
        <v>2172</v>
      </c>
      <c r="F841" s="5" t="s">
        <v>1147</v>
      </c>
      <c r="G841" s="6" t="s">
        <v>2260</v>
      </c>
      <c r="H841" s="7">
        <v>7</v>
      </c>
      <c r="I841" s="8">
        <v>6.5</v>
      </c>
      <c r="J841" s="2">
        <f t="shared" si="60"/>
        <v>6.7</v>
      </c>
      <c r="K841" s="7">
        <v>6</v>
      </c>
      <c r="L841" s="8">
        <v>6.5</v>
      </c>
      <c r="M841" s="2">
        <f t="shared" si="61"/>
        <v>6.3</v>
      </c>
      <c r="N841" s="8">
        <v>6</v>
      </c>
      <c r="O841" s="8">
        <v>5</v>
      </c>
      <c r="P841" s="2">
        <f t="shared" si="62"/>
        <v>5.4</v>
      </c>
      <c r="Q841" s="2">
        <f t="shared" si="63"/>
        <v>6.1</v>
      </c>
      <c r="R841" s="8" t="str">
        <f>VLOOKUP(Q841,Sheet1!$A$1:$B$10,2,1)</f>
        <v>Trung bình</v>
      </c>
      <c r="S841" s="8" t="str">
        <f t="shared" si="64"/>
        <v>Đạt</v>
      </c>
      <c r="T841" s="45"/>
    </row>
    <row r="842" spans="1:20" ht="24" customHeight="1" x14ac:dyDescent="0.25">
      <c r="A842" s="42">
        <v>832</v>
      </c>
      <c r="B842" s="3" t="s">
        <v>2213</v>
      </c>
      <c r="C842" s="4" t="s">
        <v>638</v>
      </c>
      <c r="D842" s="4" t="s">
        <v>439</v>
      </c>
      <c r="E842" s="3" t="s">
        <v>2172</v>
      </c>
      <c r="F842" s="5" t="s">
        <v>155</v>
      </c>
      <c r="G842" s="6" t="s">
        <v>2256</v>
      </c>
      <c r="H842" s="7">
        <v>7</v>
      </c>
      <c r="I842" s="8">
        <v>7</v>
      </c>
      <c r="J842" s="2">
        <f t="shared" si="60"/>
        <v>7</v>
      </c>
      <c r="K842" s="7">
        <v>7</v>
      </c>
      <c r="L842" s="8">
        <v>7.5</v>
      </c>
      <c r="M842" s="2">
        <f t="shared" si="61"/>
        <v>7.3</v>
      </c>
      <c r="N842" s="8">
        <v>8</v>
      </c>
      <c r="O842" s="8">
        <v>6</v>
      </c>
      <c r="P842" s="2">
        <f t="shared" si="62"/>
        <v>6.8</v>
      </c>
      <c r="Q842" s="2">
        <f t="shared" si="63"/>
        <v>7</v>
      </c>
      <c r="R842" s="8" t="str">
        <f>VLOOKUP(Q842,Sheet1!$A$1:$B$10,2,1)</f>
        <v>Khá</v>
      </c>
      <c r="S842" s="8" t="str">
        <f t="shared" si="64"/>
        <v>Đạt</v>
      </c>
      <c r="T842" s="45"/>
    </row>
    <row r="843" spans="1:20" ht="24" customHeight="1" x14ac:dyDescent="0.25">
      <c r="A843" s="42">
        <v>833</v>
      </c>
      <c r="B843" s="3" t="s">
        <v>2214</v>
      </c>
      <c r="C843" s="4" t="s">
        <v>2215</v>
      </c>
      <c r="D843" s="4" t="s">
        <v>461</v>
      </c>
      <c r="E843" s="3" t="s">
        <v>2172</v>
      </c>
      <c r="F843" s="5" t="s">
        <v>2216</v>
      </c>
      <c r="G843" s="6" t="s">
        <v>2266</v>
      </c>
      <c r="H843" s="7">
        <v>6</v>
      </c>
      <c r="I843" s="8">
        <v>5</v>
      </c>
      <c r="J843" s="2">
        <f t="shared" ref="J843:J891" si="65">ROUND(SUMPRODUCT($H$9:$I$9,H843:I843),1)</f>
        <v>5.4</v>
      </c>
      <c r="K843" s="7">
        <v>6</v>
      </c>
      <c r="L843" s="8">
        <v>7</v>
      </c>
      <c r="M843" s="2">
        <f t="shared" ref="M843:M891" si="66">ROUND(SUMPRODUCT($K$9:$L$9,K843:L843),1)</f>
        <v>6.6</v>
      </c>
      <c r="N843" s="8">
        <v>7</v>
      </c>
      <c r="O843" s="8">
        <v>5</v>
      </c>
      <c r="P843" s="2">
        <f t="shared" ref="P843:P849" si="67">ROUND(SUMPRODUCT($N$9:$O$9,N843:O843),1)</f>
        <v>5.8</v>
      </c>
      <c r="Q843" s="2">
        <f t="shared" si="63"/>
        <v>5.8</v>
      </c>
      <c r="R843" s="8" t="str">
        <f>VLOOKUP(Q843,Sheet1!$A$1:$B$10,2,1)</f>
        <v>Trung bình</v>
      </c>
      <c r="S843" s="8" t="str">
        <f t="shared" si="64"/>
        <v>Đạt</v>
      </c>
      <c r="T843" s="45"/>
    </row>
    <row r="844" spans="1:20" ht="24" customHeight="1" x14ac:dyDescent="0.25">
      <c r="A844" s="42">
        <v>834</v>
      </c>
      <c r="B844" s="3" t="s">
        <v>2217</v>
      </c>
      <c r="C844" s="4" t="s">
        <v>1504</v>
      </c>
      <c r="D844" s="4" t="s">
        <v>705</v>
      </c>
      <c r="E844" s="3" t="s">
        <v>2172</v>
      </c>
      <c r="F844" s="5" t="s">
        <v>1684</v>
      </c>
      <c r="G844" s="6" t="s">
        <v>2254</v>
      </c>
      <c r="H844" s="7">
        <v>7</v>
      </c>
      <c r="I844" s="8">
        <v>7</v>
      </c>
      <c r="J844" s="2">
        <f t="shared" si="65"/>
        <v>7</v>
      </c>
      <c r="K844" s="7">
        <v>6</v>
      </c>
      <c r="L844" s="8">
        <v>6</v>
      </c>
      <c r="M844" s="2">
        <f t="shared" si="66"/>
        <v>6</v>
      </c>
      <c r="N844" s="8">
        <v>7</v>
      </c>
      <c r="O844" s="8">
        <v>6</v>
      </c>
      <c r="P844" s="2">
        <f t="shared" si="67"/>
        <v>6.4</v>
      </c>
      <c r="Q844" s="2">
        <f t="shared" ref="Q844:Q891" si="68">TRUNC(SUMPRODUCT(H844:P844,$H$10:$P$10)/SUM($H$10:$P$10),1)</f>
        <v>6.5</v>
      </c>
      <c r="R844" s="8" t="str">
        <f>VLOOKUP(Q844,Sheet1!$A$1:$B$10,2,1)</f>
        <v>Trung bình</v>
      </c>
      <c r="S844" s="8" t="str">
        <f t="shared" ref="S844:S891" si="69">IF(AND(MIN(J844,M844,P844)&gt;=4,Q844&gt;=5),"Đạt","Không Đạt")</f>
        <v>Đạt</v>
      </c>
      <c r="T844" s="45"/>
    </row>
    <row r="845" spans="1:20" ht="24" customHeight="1" x14ac:dyDescent="0.25">
      <c r="A845" s="42">
        <v>835</v>
      </c>
      <c r="B845" s="3" t="s">
        <v>2218</v>
      </c>
      <c r="C845" s="4" t="s">
        <v>924</v>
      </c>
      <c r="D845" s="4" t="s">
        <v>708</v>
      </c>
      <c r="E845" s="3" t="s">
        <v>2172</v>
      </c>
      <c r="F845" s="5" t="s">
        <v>1437</v>
      </c>
      <c r="G845" s="6" t="s">
        <v>2284</v>
      </c>
      <c r="H845" s="7">
        <v>7</v>
      </c>
      <c r="I845" s="8">
        <v>5</v>
      </c>
      <c r="J845" s="2">
        <f t="shared" si="65"/>
        <v>5.8</v>
      </c>
      <c r="K845" s="7">
        <v>7</v>
      </c>
      <c r="L845" s="8">
        <v>6</v>
      </c>
      <c r="M845" s="2">
        <f t="shared" si="66"/>
        <v>6.4</v>
      </c>
      <c r="N845" s="8">
        <v>7</v>
      </c>
      <c r="O845" s="8">
        <v>6</v>
      </c>
      <c r="P845" s="2">
        <f t="shared" si="67"/>
        <v>6.4</v>
      </c>
      <c r="Q845" s="2">
        <f t="shared" si="68"/>
        <v>6.1</v>
      </c>
      <c r="R845" s="8" t="str">
        <f>VLOOKUP(Q845,Sheet1!$A$1:$B$10,2,1)</f>
        <v>Trung bình</v>
      </c>
      <c r="S845" s="8" t="str">
        <f t="shared" si="69"/>
        <v>Đạt</v>
      </c>
      <c r="T845" s="45"/>
    </row>
    <row r="846" spans="1:20" ht="24" customHeight="1" x14ac:dyDescent="0.25">
      <c r="A846" s="42">
        <v>836</v>
      </c>
      <c r="B846" s="3" t="s">
        <v>2219</v>
      </c>
      <c r="C846" s="4" t="s">
        <v>671</v>
      </c>
      <c r="D846" s="4" t="s">
        <v>182</v>
      </c>
      <c r="E846" s="3" t="s">
        <v>2172</v>
      </c>
      <c r="F846" s="5" t="s">
        <v>326</v>
      </c>
      <c r="G846" s="6" t="s">
        <v>2268</v>
      </c>
      <c r="H846" s="7">
        <v>7</v>
      </c>
      <c r="I846" s="8">
        <v>4</v>
      </c>
      <c r="J846" s="2">
        <f t="shared" si="65"/>
        <v>5.2</v>
      </c>
      <c r="K846" s="7">
        <v>6</v>
      </c>
      <c r="L846" s="8">
        <v>6.5</v>
      </c>
      <c r="M846" s="2">
        <f t="shared" si="66"/>
        <v>6.3</v>
      </c>
      <c r="N846" s="8">
        <v>6</v>
      </c>
      <c r="O846" s="8">
        <v>6</v>
      </c>
      <c r="P846" s="2">
        <f t="shared" si="67"/>
        <v>6</v>
      </c>
      <c r="Q846" s="2">
        <f t="shared" si="68"/>
        <v>5.7</v>
      </c>
      <c r="R846" s="8" t="str">
        <f>VLOOKUP(Q846,Sheet1!$A$1:$B$10,2,1)</f>
        <v>Trung bình</v>
      </c>
      <c r="S846" s="8" t="str">
        <f t="shared" si="69"/>
        <v>Đạt</v>
      </c>
      <c r="T846" s="45"/>
    </row>
    <row r="847" spans="1:20" ht="24" customHeight="1" x14ac:dyDescent="0.25">
      <c r="A847" s="42">
        <v>837</v>
      </c>
      <c r="B847" s="42" t="s">
        <v>224</v>
      </c>
      <c r="C847" s="43" t="s">
        <v>37</v>
      </c>
      <c r="D847" s="43" t="s">
        <v>121</v>
      </c>
      <c r="E847" s="42" t="s">
        <v>186</v>
      </c>
      <c r="F847" s="44" t="s">
        <v>225</v>
      </c>
      <c r="G847" s="6" t="s">
        <v>2261</v>
      </c>
      <c r="H847" s="7">
        <v>4</v>
      </c>
      <c r="I847" s="8">
        <v>6</v>
      </c>
      <c r="J847" s="2">
        <f t="shared" si="65"/>
        <v>5.2</v>
      </c>
      <c r="K847" s="7">
        <v>7</v>
      </c>
      <c r="L847" s="8">
        <v>8</v>
      </c>
      <c r="M847" s="2">
        <f t="shared" si="66"/>
        <v>7.6</v>
      </c>
      <c r="N847" s="8">
        <v>8</v>
      </c>
      <c r="O847" s="8">
        <v>8</v>
      </c>
      <c r="P847" s="2">
        <f t="shared" si="67"/>
        <v>8</v>
      </c>
      <c r="Q847" s="2">
        <f t="shared" si="68"/>
        <v>6.8</v>
      </c>
      <c r="R847" s="8" t="str">
        <f>VLOOKUP(Q847,Sheet1!$A$1:$B$10,2,1)</f>
        <v>Trung bình</v>
      </c>
      <c r="S847" s="8" t="str">
        <f t="shared" si="69"/>
        <v>Đạt</v>
      </c>
      <c r="T847" s="45"/>
    </row>
    <row r="848" spans="1:20" ht="24" customHeight="1" x14ac:dyDescent="0.25">
      <c r="A848" s="42">
        <v>838</v>
      </c>
      <c r="B848" s="42" t="s">
        <v>281</v>
      </c>
      <c r="C848" s="43" t="s">
        <v>282</v>
      </c>
      <c r="D848" s="43" t="s">
        <v>158</v>
      </c>
      <c r="E848" s="42" t="s">
        <v>186</v>
      </c>
      <c r="F848" s="44" t="s">
        <v>283</v>
      </c>
      <c r="G848" s="6" t="s">
        <v>2258</v>
      </c>
      <c r="H848" s="7">
        <v>3</v>
      </c>
      <c r="I848" s="8">
        <v>8</v>
      </c>
      <c r="J848" s="2">
        <f t="shared" si="65"/>
        <v>6</v>
      </c>
      <c r="K848" s="7">
        <v>5</v>
      </c>
      <c r="L848" s="8">
        <v>5.5</v>
      </c>
      <c r="M848" s="2">
        <f t="shared" si="66"/>
        <v>5.3</v>
      </c>
      <c r="N848" s="8">
        <v>5</v>
      </c>
      <c r="O848" s="8">
        <v>6</v>
      </c>
      <c r="P848" s="2">
        <f t="shared" si="67"/>
        <v>5.6</v>
      </c>
      <c r="Q848" s="2">
        <f t="shared" si="68"/>
        <v>5.6</v>
      </c>
      <c r="R848" s="8" t="str">
        <f>VLOOKUP(Q848,Sheet1!$A$1:$B$10,2,1)</f>
        <v>Trung bình</v>
      </c>
      <c r="S848" s="8" t="str">
        <f t="shared" si="69"/>
        <v>Đạt</v>
      </c>
      <c r="T848" s="45"/>
    </row>
    <row r="849" spans="1:20" ht="24" customHeight="1" x14ac:dyDescent="0.25">
      <c r="A849" s="42">
        <v>839</v>
      </c>
      <c r="B849" s="3" t="s">
        <v>1277</v>
      </c>
      <c r="C849" s="4" t="s">
        <v>1278</v>
      </c>
      <c r="D849" s="4" t="s">
        <v>744</v>
      </c>
      <c r="E849" s="3" t="s">
        <v>1258</v>
      </c>
      <c r="F849" s="5" t="s">
        <v>1279</v>
      </c>
      <c r="G849" s="6" t="s">
        <v>2279</v>
      </c>
      <c r="H849" s="7">
        <v>6</v>
      </c>
      <c r="I849" s="8">
        <v>5</v>
      </c>
      <c r="J849" s="2">
        <f t="shared" si="65"/>
        <v>5.4</v>
      </c>
      <c r="K849" s="7">
        <v>7</v>
      </c>
      <c r="L849" s="8">
        <v>7</v>
      </c>
      <c r="M849" s="2">
        <f t="shared" si="66"/>
        <v>7</v>
      </c>
      <c r="N849" s="8">
        <v>5</v>
      </c>
      <c r="O849" s="8">
        <v>5</v>
      </c>
      <c r="P849" s="2">
        <f t="shared" si="67"/>
        <v>5</v>
      </c>
      <c r="Q849" s="2">
        <f t="shared" si="68"/>
        <v>5.6</v>
      </c>
      <c r="R849" s="8" t="str">
        <f>VLOOKUP(Q849,Sheet1!$A$1:$B$10,2,1)</f>
        <v>Trung bình</v>
      </c>
      <c r="S849" s="8" t="str">
        <f t="shared" si="69"/>
        <v>Đạt</v>
      </c>
      <c r="T849" s="45"/>
    </row>
    <row r="850" spans="1:20" ht="24" customHeight="1" x14ac:dyDescent="0.25">
      <c r="A850" s="42">
        <v>840</v>
      </c>
      <c r="B850" s="47" t="s">
        <v>596</v>
      </c>
      <c r="C850" s="48" t="s">
        <v>597</v>
      </c>
      <c r="D850" s="48" t="s">
        <v>182</v>
      </c>
      <c r="E850" s="47" t="s">
        <v>483</v>
      </c>
      <c r="F850" s="49" t="s">
        <v>598</v>
      </c>
      <c r="G850" s="6" t="s">
        <v>2265</v>
      </c>
      <c r="H850" s="7">
        <v>8</v>
      </c>
      <c r="I850" s="8">
        <v>4.5</v>
      </c>
      <c r="J850" s="2">
        <f t="shared" si="65"/>
        <v>5.9</v>
      </c>
      <c r="K850" s="7">
        <v>7</v>
      </c>
      <c r="L850" s="8">
        <v>8</v>
      </c>
      <c r="M850" s="2">
        <f t="shared" si="66"/>
        <v>7.6</v>
      </c>
      <c r="N850" s="8">
        <v>6</v>
      </c>
      <c r="O850" s="8">
        <v>9</v>
      </c>
      <c r="P850" s="2">
        <f>((N850*4+O850*6)/10)</f>
        <v>7.8</v>
      </c>
      <c r="Q850" s="2">
        <f t="shared" si="68"/>
        <v>7</v>
      </c>
      <c r="R850" s="8" t="str">
        <f>VLOOKUP(Q850,Sheet1!$A$1:$B$10,2,1)</f>
        <v>Khá</v>
      </c>
      <c r="S850" s="8" t="str">
        <f t="shared" si="69"/>
        <v>Đạt</v>
      </c>
      <c r="T850" s="45"/>
    </row>
    <row r="851" spans="1:20" ht="24" customHeight="1" x14ac:dyDescent="0.25">
      <c r="A851" s="42">
        <v>841</v>
      </c>
      <c r="B851" s="47" t="s">
        <v>599</v>
      </c>
      <c r="C851" s="48" t="s">
        <v>600</v>
      </c>
      <c r="D851" s="48" t="s">
        <v>601</v>
      </c>
      <c r="E851" s="47" t="s">
        <v>483</v>
      </c>
      <c r="F851" s="49" t="s">
        <v>602</v>
      </c>
      <c r="G851" s="6" t="s">
        <v>2254</v>
      </c>
      <c r="H851" s="7">
        <v>8</v>
      </c>
      <c r="I851" s="8">
        <v>9.5</v>
      </c>
      <c r="J851" s="2">
        <f t="shared" si="65"/>
        <v>8.9</v>
      </c>
      <c r="K851" s="7">
        <v>7</v>
      </c>
      <c r="L851" s="8">
        <v>6.5</v>
      </c>
      <c r="M851" s="2">
        <f t="shared" si="66"/>
        <v>6.7</v>
      </c>
      <c r="N851" s="8">
        <v>6</v>
      </c>
      <c r="O851" s="8">
        <v>6</v>
      </c>
      <c r="P851" s="2">
        <f>((N851*4+O851*6)/10)</f>
        <v>6</v>
      </c>
      <c r="Q851" s="2">
        <f t="shared" si="68"/>
        <v>7.2</v>
      </c>
      <c r="R851" s="8" t="str">
        <f>VLOOKUP(Q851,Sheet1!$A$1:$B$10,2,1)</f>
        <v>Khá</v>
      </c>
      <c r="S851" s="8" t="str">
        <f t="shared" si="69"/>
        <v>Đạt</v>
      </c>
      <c r="T851" s="45"/>
    </row>
    <row r="852" spans="1:20" ht="24" customHeight="1" x14ac:dyDescent="0.25">
      <c r="A852" s="42">
        <v>842</v>
      </c>
      <c r="B852" s="3" t="s">
        <v>2305</v>
      </c>
      <c r="C852" s="4" t="s">
        <v>350</v>
      </c>
      <c r="D852" s="4" t="s">
        <v>354</v>
      </c>
      <c r="E852" s="3" t="s">
        <v>2227</v>
      </c>
      <c r="F852" s="5" t="s">
        <v>2307</v>
      </c>
      <c r="G852" s="6" t="s">
        <v>2271</v>
      </c>
      <c r="H852" s="7">
        <v>5</v>
      </c>
      <c r="I852" s="8">
        <v>6.5</v>
      </c>
      <c r="J852" s="2">
        <f t="shared" si="65"/>
        <v>5.9</v>
      </c>
      <c r="K852" s="7">
        <v>6</v>
      </c>
      <c r="L852" s="8">
        <v>7</v>
      </c>
      <c r="M852" s="2">
        <f t="shared" si="66"/>
        <v>6.6</v>
      </c>
      <c r="N852" s="8">
        <v>8</v>
      </c>
      <c r="O852" s="8">
        <v>6</v>
      </c>
      <c r="P852" s="2">
        <f t="shared" ref="P852:P861" si="70">ROUND(SUMPRODUCT($N$9:$O$9,N852:O852),1)</f>
        <v>6.8</v>
      </c>
      <c r="Q852" s="2">
        <f t="shared" si="68"/>
        <v>6.4</v>
      </c>
      <c r="R852" s="8" t="str">
        <f>VLOOKUP(Q852,Sheet1!$A$1:$B$10,2,1)</f>
        <v>Trung bình</v>
      </c>
      <c r="S852" s="8" t="str">
        <f t="shared" si="69"/>
        <v>Đạt</v>
      </c>
      <c r="T852" s="45"/>
    </row>
    <row r="853" spans="1:20" ht="24" customHeight="1" x14ac:dyDescent="0.25">
      <c r="A853" s="42">
        <v>843</v>
      </c>
      <c r="B853" s="3" t="s">
        <v>2303</v>
      </c>
      <c r="C853" s="4" t="s">
        <v>1170</v>
      </c>
      <c r="D853" s="4" t="s">
        <v>1018</v>
      </c>
      <c r="E853" s="3" t="s">
        <v>2228</v>
      </c>
      <c r="F853" s="5" t="s">
        <v>1057</v>
      </c>
      <c r="G853" s="6" t="s">
        <v>2260</v>
      </c>
      <c r="H853" s="7">
        <v>6</v>
      </c>
      <c r="I853" s="8">
        <v>7</v>
      </c>
      <c r="J853" s="2">
        <f t="shared" si="65"/>
        <v>6.6</v>
      </c>
      <c r="K853" s="7">
        <v>7</v>
      </c>
      <c r="L853" s="8">
        <v>8</v>
      </c>
      <c r="M853" s="2">
        <f t="shared" si="66"/>
        <v>7.6</v>
      </c>
      <c r="N853" s="8">
        <v>5</v>
      </c>
      <c r="O853" s="8">
        <v>6</v>
      </c>
      <c r="P853" s="2">
        <f t="shared" si="70"/>
        <v>5.6</v>
      </c>
      <c r="Q853" s="2">
        <f t="shared" si="68"/>
        <v>6.4</v>
      </c>
      <c r="R853" s="8" t="str">
        <f>VLOOKUP(Q853,Sheet1!$A$1:$B$10,2,1)</f>
        <v>Trung bình</v>
      </c>
      <c r="S853" s="8" t="str">
        <f t="shared" si="69"/>
        <v>Đạt</v>
      </c>
      <c r="T853" s="45"/>
    </row>
    <row r="854" spans="1:20" ht="24" customHeight="1" x14ac:dyDescent="0.25">
      <c r="A854" s="42">
        <v>844</v>
      </c>
      <c r="B854" s="3" t="s">
        <v>2304</v>
      </c>
      <c r="C854" s="4" t="s">
        <v>2224</v>
      </c>
      <c r="D854" s="4" t="s">
        <v>411</v>
      </c>
      <c r="E854" s="3" t="s">
        <v>2229</v>
      </c>
      <c r="F854" s="5" t="s">
        <v>2308</v>
      </c>
      <c r="G854" s="6" t="s">
        <v>2272</v>
      </c>
      <c r="H854" s="7">
        <v>5</v>
      </c>
      <c r="I854" s="8">
        <v>5.5</v>
      </c>
      <c r="J854" s="2">
        <f t="shared" si="65"/>
        <v>5.3</v>
      </c>
      <c r="K854" s="7">
        <v>5</v>
      </c>
      <c r="L854" s="8">
        <v>7</v>
      </c>
      <c r="M854" s="2">
        <f t="shared" si="66"/>
        <v>6.2</v>
      </c>
      <c r="N854" s="8">
        <v>7</v>
      </c>
      <c r="O854" s="8">
        <v>5</v>
      </c>
      <c r="P854" s="2">
        <f t="shared" si="70"/>
        <v>5.8</v>
      </c>
      <c r="Q854" s="2">
        <f t="shared" si="68"/>
        <v>5.7</v>
      </c>
      <c r="R854" s="8" t="str">
        <f>VLOOKUP(Q854,Sheet1!$A$1:$B$10,2,1)</f>
        <v>Trung bình</v>
      </c>
      <c r="S854" s="8" t="str">
        <f t="shared" si="69"/>
        <v>Đạt</v>
      </c>
      <c r="T854" s="45"/>
    </row>
    <row r="855" spans="1:20" ht="24" customHeight="1" x14ac:dyDescent="0.25">
      <c r="A855" s="42">
        <v>845</v>
      </c>
      <c r="B855" s="3" t="s">
        <v>1066</v>
      </c>
      <c r="C855" s="4" t="s">
        <v>961</v>
      </c>
      <c r="D855" s="4" t="s">
        <v>834</v>
      </c>
      <c r="E855" s="3" t="s">
        <v>1040</v>
      </c>
      <c r="F855" s="5" t="s">
        <v>1067</v>
      </c>
      <c r="G855" s="6" t="s">
        <v>2272</v>
      </c>
      <c r="H855" s="7">
        <v>8</v>
      </c>
      <c r="I855" s="8">
        <v>5.5</v>
      </c>
      <c r="J855" s="2">
        <f t="shared" ref="J855:J860" si="71">ROUND(SUMPRODUCT($H$9:$I$9,H855:I855),1)</f>
        <v>6.5</v>
      </c>
      <c r="K855" s="7">
        <v>6</v>
      </c>
      <c r="L855" s="8">
        <v>3</v>
      </c>
      <c r="M855" s="2">
        <f>ROUND(SUMPRODUCT($K$9:$L$9,K855:L855),1)</f>
        <v>4.2</v>
      </c>
      <c r="N855" s="8">
        <v>4</v>
      </c>
      <c r="O855" s="8">
        <v>9</v>
      </c>
      <c r="P855" s="2">
        <f>ROUND(SUMPRODUCT($N$9:$O$9,N855:O855),1)</f>
        <v>7</v>
      </c>
      <c r="Q855" s="2">
        <f t="shared" ref="Q855:Q860" si="72">TRUNC(SUMPRODUCT(H855:P855,$H$10:$P$10)/SUM($H$10:$P$10),1)</f>
        <v>6.1</v>
      </c>
      <c r="R855" s="8" t="str">
        <f>VLOOKUP(Q855,Sheet1!$A$1:$B$10,2,1)</f>
        <v>Trung bình</v>
      </c>
      <c r="S855" s="8" t="str">
        <f t="shared" ref="S855:S860" si="73">IF(AND(MIN(J855,M855,P855)&gt;=4,Q855&gt;=5),"Đạt","Không Đạt")</f>
        <v>Đạt</v>
      </c>
      <c r="T855" s="45"/>
    </row>
    <row r="856" spans="1:20" ht="24" customHeight="1" x14ac:dyDescent="0.25">
      <c r="A856" s="42">
        <v>846</v>
      </c>
      <c r="B856" s="3" t="s">
        <v>1427</v>
      </c>
      <c r="C856" s="4" t="s">
        <v>676</v>
      </c>
      <c r="D856" s="4" t="s">
        <v>1428</v>
      </c>
      <c r="E856" s="3" t="s">
        <v>1350</v>
      </c>
      <c r="F856" s="5" t="s">
        <v>1429</v>
      </c>
      <c r="G856" s="6" t="s">
        <v>2265</v>
      </c>
      <c r="H856" s="7">
        <v>6</v>
      </c>
      <c r="I856" s="8">
        <v>3.5</v>
      </c>
      <c r="J856" s="2">
        <f t="shared" si="71"/>
        <v>4.5</v>
      </c>
      <c r="K856" s="7">
        <v>4</v>
      </c>
      <c r="L856" s="8">
        <v>7</v>
      </c>
      <c r="M856" s="2">
        <f t="shared" ref="M856:M860" si="74">ROUND(SUMPRODUCT($K$9:$L$9,K856:L856),1)</f>
        <v>5.8</v>
      </c>
      <c r="N856" s="8">
        <v>7</v>
      </c>
      <c r="O856" s="8">
        <v>5</v>
      </c>
      <c r="P856" s="2">
        <f>ROUND(SUMPRODUCT($N$9:$O$9,N856:O856),1)</f>
        <v>5.8</v>
      </c>
      <c r="Q856" s="2">
        <f t="shared" si="72"/>
        <v>5.3</v>
      </c>
      <c r="R856" s="8" t="str">
        <f>VLOOKUP(Q856,Sheet1!$A$1:$B$10,2,1)</f>
        <v>Trung bình yếu</v>
      </c>
      <c r="S856" s="8" t="str">
        <f t="shared" si="73"/>
        <v>Đạt</v>
      </c>
      <c r="T856" s="45"/>
    </row>
    <row r="857" spans="1:20" ht="24" customHeight="1" x14ac:dyDescent="0.25">
      <c r="A857" s="42">
        <v>847</v>
      </c>
      <c r="B857" s="3" t="s">
        <v>1661</v>
      </c>
      <c r="C857" s="4" t="s">
        <v>1662</v>
      </c>
      <c r="D857" s="4" t="s">
        <v>113</v>
      </c>
      <c r="E857" s="3" t="s">
        <v>1638</v>
      </c>
      <c r="F857" s="5" t="s">
        <v>1663</v>
      </c>
      <c r="G857" s="6" t="s">
        <v>2291</v>
      </c>
      <c r="H857" s="7">
        <v>7</v>
      </c>
      <c r="I857" s="8">
        <v>4.5</v>
      </c>
      <c r="J857" s="2">
        <f t="shared" si="71"/>
        <v>5.5</v>
      </c>
      <c r="K857" s="7">
        <v>6</v>
      </c>
      <c r="L857" s="8">
        <v>7</v>
      </c>
      <c r="M857" s="2">
        <f t="shared" si="74"/>
        <v>6.6</v>
      </c>
      <c r="N857" s="8">
        <v>4</v>
      </c>
      <c r="O857" s="8">
        <v>5</v>
      </c>
      <c r="P857" s="2">
        <f>ROUND(SUMPRODUCT($N$9:$O$9,N857:O857),1)</f>
        <v>4.5999999999999996</v>
      </c>
      <c r="Q857" s="2">
        <f t="shared" si="72"/>
        <v>5.4</v>
      </c>
      <c r="R857" s="8" t="str">
        <f>VLOOKUP(Q857,Sheet1!$A$1:$B$10,2,1)</f>
        <v>Trung bình yếu</v>
      </c>
      <c r="S857" s="8" t="str">
        <f t="shared" si="73"/>
        <v>Đạt</v>
      </c>
      <c r="T857" s="45"/>
    </row>
    <row r="858" spans="1:20" ht="24" customHeight="1" x14ac:dyDescent="0.25">
      <c r="A858" s="42">
        <v>848</v>
      </c>
      <c r="B858" s="3" t="s">
        <v>1107</v>
      </c>
      <c r="C858" s="4" t="s">
        <v>212</v>
      </c>
      <c r="D858" s="4" t="s">
        <v>1108</v>
      </c>
      <c r="E858" s="3" t="s">
        <v>1040</v>
      </c>
      <c r="F858" s="5" t="s">
        <v>1109</v>
      </c>
      <c r="G858" s="6" t="s">
        <v>2256</v>
      </c>
      <c r="H858" s="7">
        <v>7</v>
      </c>
      <c r="I858" s="8">
        <v>7.5</v>
      </c>
      <c r="J858" s="2">
        <f t="shared" si="71"/>
        <v>7.3</v>
      </c>
      <c r="K858" s="7">
        <v>7</v>
      </c>
      <c r="L858" s="8">
        <v>6</v>
      </c>
      <c r="M858" s="2">
        <f t="shared" si="74"/>
        <v>6.4</v>
      </c>
      <c r="N858" s="8">
        <v>4</v>
      </c>
      <c r="O858" s="8">
        <v>5</v>
      </c>
      <c r="P858" s="2">
        <f>ROUND(SUMPRODUCT($N$9:$O$9,N858:O858),1)</f>
        <v>4.5999999999999996</v>
      </c>
      <c r="Q858" s="2">
        <f t="shared" si="72"/>
        <v>6</v>
      </c>
      <c r="R858" s="8" t="str">
        <f>VLOOKUP(Q858,Sheet1!$A$1:$B$10,2,1)</f>
        <v>Trung bình</v>
      </c>
      <c r="S858" s="8" t="str">
        <f t="shared" si="73"/>
        <v>Đạt</v>
      </c>
      <c r="T858" s="45"/>
    </row>
    <row r="859" spans="1:20" ht="24" customHeight="1" x14ac:dyDescent="0.25">
      <c r="A859" s="42">
        <v>849</v>
      </c>
      <c r="B859" s="42" t="s">
        <v>262</v>
      </c>
      <c r="C859" s="43" t="s">
        <v>161</v>
      </c>
      <c r="D859" s="43" t="s">
        <v>263</v>
      </c>
      <c r="E859" s="42" t="s">
        <v>186</v>
      </c>
      <c r="F859" s="44" t="s">
        <v>264</v>
      </c>
      <c r="G859" s="6" t="s">
        <v>2254</v>
      </c>
      <c r="H859" s="7">
        <v>5</v>
      </c>
      <c r="I859" s="8">
        <v>4</v>
      </c>
      <c r="J859" s="2">
        <f t="shared" si="71"/>
        <v>4.4000000000000004</v>
      </c>
      <c r="K859" s="7">
        <v>5</v>
      </c>
      <c r="L859" s="8">
        <v>6.5</v>
      </c>
      <c r="M859" s="2">
        <f t="shared" si="74"/>
        <v>5.9</v>
      </c>
      <c r="N859" s="8">
        <v>5</v>
      </c>
      <c r="O859" s="8">
        <v>7</v>
      </c>
      <c r="P859" s="2">
        <f>ROUND(SUMPRODUCT($N$9:$O$9,N859:O859),1)</f>
        <v>6.2</v>
      </c>
      <c r="Q859" s="2">
        <f t="shared" si="72"/>
        <v>5.4</v>
      </c>
      <c r="R859" s="8" t="str">
        <f>VLOOKUP(Q859,Sheet1!$A$1:$B$10,2,1)</f>
        <v>Trung bình yếu</v>
      </c>
      <c r="S859" s="8" t="str">
        <f t="shared" si="73"/>
        <v>Đạt</v>
      </c>
      <c r="T859" s="45"/>
    </row>
    <row r="860" spans="1:20" ht="24" customHeight="1" x14ac:dyDescent="0.25">
      <c r="A860" s="42">
        <v>850</v>
      </c>
      <c r="B860" s="3" t="s">
        <v>1637</v>
      </c>
      <c r="C860" s="4" t="s">
        <v>70</v>
      </c>
      <c r="D860" s="4" t="s">
        <v>490</v>
      </c>
      <c r="E860" s="3" t="s">
        <v>1638</v>
      </c>
      <c r="F860" s="5" t="s">
        <v>68</v>
      </c>
      <c r="G860" s="6" t="s">
        <v>2269</v>
      </c>
      <c r="H860" s="7">
        <v>6</v>
      </c>
      <c r="I860" s="8">
        <v>6.5</v>
      </c>
      <c r="J860" s="2">
        <f t="shared" si="71"/>
        <v>6.3</v>
      </c>
      <c r="K860" s="7">
        <v>6</v>
      </c>
      <c r="L860" s="8">
        <v>5.5</v>
      </c>
      <c r="M860" s="2">
        <f t="shared" si="74"/>
        <v>5.7</v>
      </c>
      <c r="N860" s="8">
        <v>10</v>
      </c>
      <c r="O860" s="8">
        <v>0</v>
      </c>
      <c r="P860" s="2">
        <f>((N860*4+O860*6)/10)</f>
        <v>4</v>
      </c>
      <c r="Q860" s="2">
        <f t="shared" si="72"/>
        <v>5.2</v>
      </c>
      <c r="R860" s="8" t="str">
        <f>VLOOKUP(Q860,Sheet1!$A$1:$B$10,2,1)</f>
        <v>Trung bình yếu</v>
      </c>
      <c r="S860" s="8" t="str">
        <f t="shared" si="73"/>
        <v>Đạt</v>
      </c>
      <c r="T860" s="45"/>
    </row>
    <row r="861" spans="1:20" s="23" customFormat="1" ht="24" customHeight="1" x14ac:dyDescent="0.25">
      <c r="A861" s="16">
        <v>851</v>
      </c>
      <c r="B861" s="17" t="s">
        <v>2310</v>
      </c>
      <c r="C861" s="14" t="s">
        <v>2225</v>
      </c>
      <c r="D861" s="14" t="s">
        <v>140</v>
      </c>
      <c r="E861" s="17" t="s">
        <v>2230</v>
      </c>
      <c r="F861" s="18" t="s">
        <v>2311</v>
      </c>
      <c r="G861" s="19" t="s">
        <v>2312</v>
      </c>
      <c r="H861" s="20" t="s">
        <v>2243</v>
      </c>
      <c r="I861" s="15">
        <v>0</v>
      </c>
      <c r="J861" s="21">
        <f t="shared" si="65"/>
        <v>0</v>
      </c>
      <c r="K861" s="20">
        <v>5</v>
      </c>
      <c r="L861" s="15">
        <v>7</v>
      </c>
      <c r="M861" s="21">
        <f t="shared" si="66"/>
        <v>6.2</v>
      </c>
      <c r="N861" s="15">
        <v>5</v>
      </c>
      <c r="O861" s="15">
        <v>10</v>
      </c>
      <c r="P861" s="21">
        <f t="shared" si="70"/>
        <v>8</v>
      </c>
      <c r="Q861" s="21">
        <f t="shared" si="68"/>
        <v>4.5</v>
      </c>
      <c r="R861" s="15" t="s">
        <v>2321</v>
      </c>
      <c r="S861" s="15" t="str">
        <f t="shared" si="69"/>
        <v>Không Đạt</v>
      </c>
      <c r="T861" s="22" t="s">
        <v>2240</v>
      </c>
    </row>
    <row r="862" spans="1:20" s="23" customFormat="1" ht="24" customHeight="1" x14ac:dyDescent="0.25">
      <c r="A862" s="16">
        <v>852</v>
      </c>
      <c r="B862" s="17" t="s">
        <v>2306</v>
      </c>
      <c r="C862" s="14" t="s">
        <v>165</v>
      </c>
      <c r="D862" s="14" t="s">
        <v>313</v>
      </c>
      <c r="E862" s="17" t="s">
        <v>2226</v>
      </c>
      <c r="F862" s="18" t="s">
        <v>1001</v>
      </c>
      <c r="G862" s="19" t="s">
        <v>2309</v>
      </c>
      <c r="H862" s="20">
        <v>8</v>
      </c>
      <c r="I862" s="15">
        <v>5.5</v>
      </c>
      <c r="J862" s="21">
        <f t="shared" ref="J862:J863" si="75">ROUND(SUMPRODUCT($H$9:$I$9,H862:I862),1)</f>
        <v>6.5</v>
      </c>
      <c r="K862" s="20">
        <v>7</v>
      </c>
      <c r="L862" s="15">
        <v>5.5</v>
      </c>
      <c r="M862" s="21">
        <f t="shared" ref="M862:M863" si="76">ROUND(SUMPRODUCT($K$9:$L$9,K862:L862),1)</f>
        <v>6.1</v>
      </c>
      <c r="N862" s="15">
        <v>0</v>
      </c>
      <c r="O862" s="15">
        <v>0</v>
      </c>
      <c r="P862" s="21">
        <f t="shared" ref="P862:P863" si="77">ROUND(SUMPRODUCT($N$9:$O$9,N862:O862),1)</f>
        <v>0</v>
      </c>
      <c r="Q862" s="21">
        <f t="shared" ref="Q862:Q863" si="78">TRUNC(SUMPRODUCT(H862:P862,$H$10:$P$10)/SUM($H$10:$P$10),1)</f>
        <v>3.9</v>
      </c>
      <c r="R862" s="15" t="s">
        <v>2321</v>
      </c>
      <c r="S862" s="15" t="str">
        <f t="shared" si="69"/>
        <v>Không Đạt</v>
      </c>
      <c r="T862" s="22" t="s">
        <v>2237</v>
      </c>
    </row>
    <row r="863" spans="1:20" s="69" customFormat="1" ht="24" customHeight="1" x14ac:dyDescent="0.25">
      <c r="A863" s="62">
        <v>853</v>
      </c>
      <c r="B863" s="62" t="s">
        <v>50</v>
      </c>
      <c r="C863" s="63" t="s">
        <v>51</v>
      </c>
      <c r="D863" s="63" t="s">
        <v>52</v>
      </c>
      <c r="E863" s="62" t="s">
        <v>8</v>
      </c>
      <c r="F863" s="64" t="s">
        <v>53</v>
      </c>
      <c r="G863" s="65" t="s">
        <v>2256</v>
      </c>
      <c r="H863" s="66">
        <v>8</v>
      </c>
      <c r="I863" s="25">
        <v>6</v>
      </c>
      <c r="J863" s="67">
        <f t="shared" si="75"/>
        <v>6.8</v>
      </c>
      <c r="K863" s="66">
        <v>5</v>
      </c>
      <c r="L863" s="25">
        <v>3</v>
      </c>
      <c r="M863" s="67">
        <f t="shared" si="76"/>
        <v>3.8</v>
      </c>
      <c r="N863" s="25">
        <v>7</v>
      </c>
      <c r="O863" s="25">
        <v>8</v>
      </c>
      <c r="P863" s="67">
        <f t="shared" si="77"/>
        <v>7.6</v>
      </c>
      <c r="Q863" s="67">
        <f t="shared" si="78"/>
        <v>6.3</v>
      </c>
      <c r="R863" s="25" t="s">
        <v>2321</v>
      </c>
      <c r="S863" s="25" t="str">
        <f t="shared" si="69"/>
        <v>Không Đạt</v>
      </c>
      <c r="T863" s="68" t="s">
        <v>2235</v>
      </c>
    </row>
    <row r="864" spans="1:20" s="69" customFormat="1" ht="24" customHeight="1" x14ac:dyDescent="0.25">
      <c r="A864" s="62">
        <v>854</v>
      </c>
      <c r="B864" s="70" t="s">
        <v>2130</v>
      </c>
      <c r="C864" s="24" t="s">
        <v>78</v>
      </c>
      <c r="D864" s="24" t="s">
        <v>56</v>
      </c>
      <c r="E864" s="70" t="s">
        <v>2124</v>
      </c>
      <c r="F864" s="71" t="s">
        <v>2131</v>
      </c>
      <c r="G864" s="65" t="s">
        <v>2256</v>
      </c>
      <c r="H864" s="66">
        <v>2</v>
      </c>
      <c r="I864" s="25">
        <v>5</v>
      </c>
      <c r="J864" s="67">
        <f t="shared" si="65"/>
        <v>3.8</v>
      </c>
      <c r="K864" s="66">
        <v>7</v>
      </c>
      <c r="L864" s="25">
        <v>8.5</v>
      </c>
      <c r="M864" s="67">
        <f t="shared" si="66"/>
        <v>7.9</v>
      </c>
      <c r="N864" s="25">
        <v>6</v>
      </c>
      <c r="O864" s="25">
        <v>6</v>
      </c>
      <c r="P864" s="67">
        <f t="shared" ref="P864:P882" si="79">((N864*4+O864*6)/10)</f>
        <v>6</v>
      </c>
      <c r="Q864" s="67">
        <f t="shared" si="68"/>
        <v>5.6</v>
      </c>
      <c r="R864" s="25" t="s">
        <v>2321</v>
      </c>
      <c r="S864" s="25" t="str">
        <f t="shared" si="69"/>
        <v>Không Đạt</v>
      </c>
      <c r="T864" s="68" t="s">
        <v>2240</v>
      </c>
    </row>
    <row r="865" spans="1:20" s="23" customFormat="1" ht="24" customHeight="1" x14ac:dyDescent="0.25">
      <c r="A865" s="16">
        <v>855</v>
      </c>
      <c r="B865" s="16" t="s">
        <v>32</v>
      </c>
      <c r="C865" s="57" t="s">
        <v>33</v>
      </c>
      <c r="D865" s="57" t="s">
        <v>34</v>
      </c>
      <c r="E865" s="16" t="s">
        <v>8</v>
      </c>
      <c r="F865" s="58" t="s">
        <v>35</v>
      </c>
      <c r="G865" s="19" t="s">
        <v>2259</v>
      </c>
      <c r="H865" s="20">
        <v>5</v>
      </c>
      <c r="I865" s="15">
        <v>6</v>
      </c>
      <c r="J865" s="21">
        <f t="shared" si="65"/>
        <v>5.6</v>
      </c>
      <c r="K865" s="20">
        <v>5</v>
      </c>
      <c r="L865" s="15">
        <v>5.5</v>
      </c>
      <c r="M865" s="21">
        <f t="shared" si="66"/>
        <v>5.3</v>
      </c>
      <c r="N865" s="15">
        <v>0</v>
      </c>
      <c r="O865" s="15">
        <v>0</v>
      </c>
      <c r="P865" s="21">
        <f t="shared" si="79"/>
        <v>0</v>
      </c>
      <c r="Q865" s="21">
        <f t="shared" si="68"/>
        <v>3.4</v>
      </c>
      <c r="R865" s="15" t="s">
        <v>2321</v>
      </c>
      <c r="S865" s="15" t="str">
        <f t="shared" si="69"/>
        <v>Không Đạt</v>
      </c>
      <c r="T865" s="22" t="s">
        <v>2232</v>
      </c>
    </row>
    <row r="866" spans="1:20" s="23" customFormat="1" ht="24" customHeight="1" x14ac:dyDescent="0.25">
      <c r="A866" s="16">
        <v>856</v>
      </c>
      <c r="B866" s="16" t="s">
        <v>58</v>
      </c>
      <c r="C866" s="57" t="s">
        <v>59</v>
      </c>
      <c r="D866" s="57" t="s">
        <v>60</v>
      </c>
      <c r="E866" s="16" t="s">
        <v>8</v>
      </c>
      <c r="F866" s="58" t="s">
        <v>61</v>
      </c>
      <c r="G866" s="19" t="s">
        <v>2302</v>
      </c>
      <c r="H866" s="20">
        <v>5</v>
      </c>
      <c r="I866" s="15">
        <v>9</v>
      </c>
      <c r="J866" s="21">
        <f t="shared" si="65"/>
        <v>7.4</v>
      </c>
      <c r="K866" s="20">
        <v>5</v>
      </c>
      <c r="L866" s="15">
        <v>8</v>
      </c>
      <c r="M866" s="21">
        <f t="shared" si="66"/>
        <v>6.8</v>
      </c>
      <c r="N866" s="15">
        <v>0</v>
      </c>
      <c r="O866" s="15">
        <v>0</v>
      </c>
      <c r="P866" s="21">
        <f t="shared" si="79"/>
        <v>0</v>
      </c>
      <c r="Q866" s="21">
        <f t="shared" si="68"/>
        <v>4.4000000000000004</v>
      </c>
      <c r="R866" s="15" t="s">
        <v>2321</v>
      </c>
      <c r="S866" s="15" t="str">
        <f t="shared" si="69"/>
        <v>Không Đạt</v>
      </c>
      <c r="T866" s="22" t="s">
        <v>2233</v>
      </c>
    </row>
    <row r="867" spans="1:20" s="23" customFormat="1" ht="24" customHeight="1" x14ac:dyDescent="0.25">
      <c r="A867" s="16">
        <v>857</v>
      </c>
      <c r="B867" s="16" t="s">
        <v>315</v>
      </c>
      <c r="C867" s="57" t="s">
        <v>316</v>
      </c>
      <c r="D867" s="57" t="s">
        <v>313</v>
      </c>
      <c r="E867" s="16" t="s">
        <v>186</v>
      </c>
      <c r="F867" s="58" t="s">
        <v>317</v>
      </c>
      <c r="G867" s="19" t="s">
        <v>2254</v>
      </c>
      <c r="H867" s="20">
        <v>0</v>
      </c>
      <c r="I867" s="15">
        <v>0</v>
      </c>
      <c r="J867" s="21">
        <f t="shared" si="65"/>
        <v>0</v>
      </c>
      <c r="K867" s="20">
        <v>3</v>
      </c>
      <c r="L867" s="15">
        <v>0</v>
      </c>
      <c r="M867" s="21">
        <f t="shared" si="66"/>
        <v>1.2</v>
      </c>
      <c r="N867" s="15">
        <v>0</v>
      </c>
      <c r="O867" s="15">
        <v>0</v>
      </c>
      <c r="P867" s="21">
        <f t="shared" si="79"/>
        <v>0</v>
      </c>
      <c r="Q867" s="21">
        <f t="shared" si="68"/>
        <v>0.3</v>
      </c>
      <c r="R867" s="15" t="s">
        <v>2321</v>
      </c>
      <c r="S867" s="15" t="str">
        <f t="shared" si="69"/>
        <v>Không Đạt</v>
      </c>
      <c r="T867" s="22" t="s">
        <v>2238</v>
      </c>
    </row>
    <row r="868" spans="1:20" s="23" customFormat="1" ht="24" customHeight="1" x14ac:dyDescent="0.25">
      <c r="A868" s="16">
        <v>858</v>
      </c>
      <c r="B868" s="16" t="s">
        <v>401</v>
      </c>
      <c r="C868" s="57" t="s">
        <v>89</v>
      </c>
      <c r="D868" s="57" t="s">
        <v>402</v>
      </c>
      <c r="E868" s="16" t="s">
        <v>336</v>
      </c>
      <c r="F868" s="58" t="s">
        <v>403</v>
      </c>
      <c r="G868" s="19" t="s">
        <v>2281</v>
      </c>
      <c r="H868" s="20">
        <v>3</v>
      </c>
      <c r="I868" s="15">
        <v>8</v>
      </c>
      <c r="J868" s="21">
        <f t="shared" si="65"/>
        <v>6</v>
      </c>
      <c r="K868" s="20">
        <v>0</v>
      </c>
      <c r="L868" s="15">
        <v>0</v>
      </c>
      <c r="M868" s="21">
        <f t="shared" si="66"/>
        <v>0</v>
      </c>
      <c r="N868" s="15">
        <v>6</v>
      </c>
      <c r="O868" s="15">
        <v>8</v>
      </c>
      <c r="P868" s="21">
        <f t="shared" si="79"/>
        <v>7.2</v>
      </c>
      <c r="Q868" s="21">
        <f t="shared" si="68"/>
        <v>4.9000000000000004</v>
      </c>
      <c r="R868" s="15" t="s">
        <v>2321</v>
      </c>
      <c r="S868" s="15" t="str">
        <f t="shared" si="69"/>
        <v>Không Đạt</v>
      </c>
      <c r="T868" s="22" t="s">
        <v>2235</v>
      </c>
    </row>
    <row r="869" spans="1:20" s="23" customFormat="1" ht="24" customHeight="1" x14ac:dyDescent="0.25">
      <c r="A869" s="16">
        <v>859</v>
      </c>
      <c r="B869" s="16" t="s">
        <v>446</v>
      </c>
      <c r="C869" s="57" t="s">
        <v>447</v>
      </c>
      <c r="D869" s="57" t="s">
        <v>174</v>
      </c>
      <c r="E869" s="16" t="s">
        <v>336</v>
      </c>
      <c r="F869" s="58" t="s">
        <v>448</v>
      </c>
      <c r="G869" s="19" t="s">
        <v>2261</v>
      </c>
      <c r="H869" s="20">
        <v>3</v>
      </c>
      <c r="I869" s="15">
        <v>3</v>
      </c>
      <c r="J869" s="21">
        <f t="shared" si="65"/>
        <v>3</v>
      </c>
      <c r="K869" s="20">
        <v>0</v>
      </c>
      <c r="L869" s="15">
        <v>0</v>
      </c>
      <c r="M869" s="21">
        <f t="shared" si="66"/>
        <v>0</v>
      </c>
      <c r="N869" s="15">
        <v>7</v>
      </c>
      <c r="O869" s="15">
        <v>9</v>
      </c>
      <c r="P869" s="21">
        <f t="shared" si="79"/>
        <v>8.1999999999999993</v>
      </c>
      <c r="Q869" s="21">
        <f t="shared" si="68"/>
        <v>4.2</v>
      </c>
      <c r="R869" s="15" t="s">
        <v>2321</v>
      </c>
      <c r="S869" s="15" t="str">
        <f t="shared" si="69"/>
        <v>Không Đạt</v>
      </c>
      <c r="T869" s="22" t="s">
        <v>2239</v>
      </c>
    </row>
    <row r="870" spans="1:20" s="23" customFormat="1" ht="24" customHeight="1" x14ac:dyDescent="0.25">
      <c r="A870" s="16">
        <v>860</v>
      </c>
      <c r="B870" s="16" t="s">
        <v>449</v>
      </c>
      <c r="C870" s="57" t="s">
        <v>450</v>
      </c>
      <c r="D870" s="57" t="s">
        <v>313</v>
      </c>
      <c r="E870" s="16" t="s">
        <v>336</v>
      </c>
      <c r="F870" s="58" t="s">
        <v>451</v>
      </c>
      <c r="G870" s="19" t="s">
        <v>2259</v>
      </c>
      <c r="H870" s="20">
        <v>3</v>
      </c>
      <c r="I870" s="15">
        <v>4</v>
      </c>
      <c r="J870" s="21">
        <f t="shared" si="65"/>
        <v>3.6</v>
      </c>
      <c r="K870" s="20">
        <v>6</v>
      </c>
      <c r="L870" s="15">
        <v>4.5</v>
      </c>
      <c r="M870" s="21">
        <f t="shared" si="66"/>
        <v>5.0999999999999996</v>
      </c>
      <c r="N870" s="15">
        <v>0</v>
      </c>
      <c r="O870" s="15">
        <v>0</v>
      </c>
      <c r="P870" s="21">
        <f t="shared" si="79"/>
        <v>0</v>
      </c>
      <c r="Q870" s="21">
        <f t="shared" si="68"/>
        <v>2.6</v>
      </c>
      <c r="R870" s="15" t="s">
        <v>2321</v>
      </c>
      <c r="S870" s="15" t="str">
        <f t="shared" si="69"/>
        <v>Không Đạt</v>
      </c>
      <c r="T870" s="22" t="s">
        <v>2242</v>
      </c>
    </row>
    <row r="871" spans="1:20" s="23" customFormat="1" ht="24" customHeight="1" x14ac:dyDescent="0.25">
      <c r="A871" s="16">
        <v>861</v>
      </c>
      <c r="B871" s="16" t="s">
        <v>463</v>
      </c>
      <c r="C871" s="57" t="s">
        <v>464</v>
      </c>
      <c r="D871" s="57" t="s">
        <v>461</v>
      </c>
      <c r="E871" s="16" t="s">
        <v>336</v>
      </c>
      <c r="F871" s="58" t="s">
        <v>465</v>
      </c>
      <c r="G871" s="19" t="s">
        <v>2268</v>
      </c>
      <c r="H871" s="20">
        <v>3</v>
      </c>
      <c r="I871" s="15">
        <v>7</v>
      </c>
      <c r="J871" s="21">
        <f t="shared" si="65"/>
        <v>5.4</v>
      </c>
      <c r="K871" s="20">
        <v>0</v>
      </c>
      <c r="L871" s="15">
        <v>0</v>
      </c>
      <c r="M871" s="21">
        <f t="shared" si="66"/>
        <v>0</v>
      </c>
      <c r="N871" s="15">
        <v>7</v>
      </c>
      <c r="O871" s="15">
        <v>7</v>
      </c>
      <c r="P871" s="21">
        <f t="shared" si="79"/>
        <v>7</v>
      </c>
      <c r="Q871" s="21">
        <f t="shared" si="68"/>
        <v>4.5999999999999996</v>
      </c>
      <c r="R871" s="15" t="s">
        <v>2321</v>
      </c>
      <c r="S871" s="15" t="str">
        <f t="shared" si="69"/>
        <v>Không Đạt</v>
      </c>
      <c r="T871" s="22" t="s">
        <v>2236</v>
      </c>
    </row>
    <row r="872" spans="1:20" s="23" customFormat="1" ht="24" customHeight="1" x14ac:dyDescent="0.25">
      <c r="A872" s="16">
        <v>862</v>
      </c>
      <c r="B872" s="59" t="s">
        <v>496</v>
      </c>
      <c r="C872" s="60" t="s">
        <v>497</v>
      </c>
      <c r="D872" s="60" t="s">
        <v>60</v>
      </c>
      <c r="E872" s="59" t="s">
        <v>483</v>
      </c>
      <c r="F872" s="61" t="s">
        <v>498</v>
      </c>
      <c r="G872" s="19" t="s">
        <v>2263</v>
      </c>
      <c r="H872" s="20">
        <v>3</v>
      </c>
      <c r="I872" s="15">
        <v>7</v>
      </c>
      <c r="J872" s="21">
        <f t="shared" si="65"/>
        <v>5.4</v>
      </c>
      <c r="K872" s="20">
        <v>7</v>
      </c>
      <c r="L872" s="15">
        <v>5</v>
      </c>
      <c r="M872" s="21">
        <f t="shared" si="66"/>
        <v>5.8</v>
      </c>
      <c r="N872" s="15">
        <v>4</v>
      </c>
      <c r="O872" s="15">
        <v>0</v>
      </c>
      <c r="P872" s="21">
        <f t="shared" si="79"/>
        <v>1.6</v>
      </c>
      <c r="Q872" s="21">
        <f t="shared" si="68"/>
        <v>4</v>
      </c>
      <c r="R872" s="15" t="s">
        <v>2321</v>
      </c>
      <c r="S872" s="15" t="str">
        <f t="shared" si="69"/>
        <v>Không Đạt</v>
      </c>
      <c r="T872" s="22" t="s">
        <v>2237</v>
      </c>
    </row>
    <row r="873" spans="1:20" s="69" customFormat="1" ht="24" customHeight="1" x14ac:dyDescent="0.25">
      <c r="A873" s="62">
        <v>863</v>
      </c>
      <c r="B873" s="72" t="s">
        <v>533</v>
      </c>
      <c r="C873" s="73" t="s">
        <v>534</v>
      </c>
      <c r="D873" s="73" t="s">
        <v>535</v>
      </c>
      <c r="E873" s="72" t="s">
        <v>483</v>
      </c>
      <c r="F873" s="74" t="s">
        <v>536</v>
      </c>
      <c r="G873" s="65" t="s">
        <v>2254</v>
      </c>
      <c r="H873" s="66">
        <v>8</v>
      </c>
      <c r="I873" s="25">
        <v>3.5</v>
      </c>
      <c r="J873" s="67">
        <f t="shared" si="65"/>
        <v>5.3</v>
      </c>
      <c r="K873" s="66">
        <v>0</v>
      </c>
      <c r="L873" s="25">
        <v>0</v>
      </c>
      <c r="M873" s="67">
        <f t="shared" si="66"/>
        <v>0</v>
      </c>
      <c r="N873" s="25">
        <v>7</v>
      </c>
      <c r="O873" s="25">
        <v>9</v>
      </c>
      <c r="P873" s="67">
        <f t="shared" si="79"/>
        <v>8.1999999999999993</v>
      </c>
      <c r="Q873" s="67">
        <f t="shared" si="68"/>
        <v>5</v>
      </c>
      <c r="R873" s="25" t="s">
        <v>2321</v>
      </c>
      <c r="S873" s="25" t="str">
        <f t="shared" si="69"/>
        <v>Không Đạt</v>
      </c>
      <c r="T873" s="68" t="s">
        <v>2236</v>
      </c>
    </row>
    <row r="874" spans="1:20" s="23" customFormat="1" ht="24" customHeight="1" x14ac:dyDescent="0.25">
      <c r="A874" s="16">
        <v>864</v>
      </c>
      <c r="B874" s="59" t="s">
        <v>563</v>
      </c>
      <c r="C874" s="60" t="s">
        <v>564</v>
      </c>
      <c r="D874" s="60" t="s">
        <v>565</v>
      </c>
      <c r="E874" s="59" t="s">
        <v>483</v>
      </c>
      <c r="F874" s="61" t="s">
        <v>566</v>
      </c>
      <c r="G874" s="19" t="s">
        <v>2268</v>
      </c>
      <c r="H874" s="20">
        <v>8</v>
      </c>
      <c r="I874" s="15">
        <v>3</v>
      </c>
      <c r="J874" s="21">
        <f t="shared" si="65"/>
        <v>5</v>
      </c>
      <c r="K874" s="20">
        <v>0</v>
      </c>
      <c r="L874" s="15">
        <v>0</v>
      </c>
      <c r="M874" s="21">
        <f t="shared" si="66"/>
        <v>0</v>
      </c>
      <c r="N874" s="15">
        <v>0</v>
      </c>
      <c r="O874" s="15">
        <v>0</v>
      </c>
      <c r="P874" s="21">
        <f t="shared" si="79"/>
        <v>0</v>
      </c>
      <c r="Q874" s="21">
        <f t="shared" si="68"/>
        <v>1.8</v>
      </c>
      <c r="R874" s="15" t="s">
        <v>2321</v>
      </c>
      <c r="S874" s="15" t="str">
        <f t="shared" si="69"/>
        <v>Không Đạt</v>
      </c>
      <c r="T874" s="22" t="s">
        <v>2246</v>
      </c>
    </row>
    <row r="875" spans="1:20" s="23" customFormat="1" ht="24" customHeight="1" x14ac:dyDescent="0.25">
      <c r="A875" s="16">
        <v>865</v>
      </c>
      <c r="B875" s="17" t="s">
        <v>624</v>
      </c>
      <c r="C875" s="14" t="s">
        <v>527</v>
      </c>
      <c r="D875" s="14" t="s">
        <v>354</v>
      </c>
      <c r="E875" s="17" t="s">
        <v>605</v>
      </c>
      <c r="F875" s="18" t="s">
        <v>23</v>
      </c>
      <c r="G875" s="19" t="s">
        <v>2254</v>
      </c>
      <c r="H875" s="20">
        <v>3</v>
      </c>
      <c r="I875" s="15">
        <v>6.5</v>
      </c>
      <c r="J875" s="21">
        <f t="shared" si="65"/>
        <v>5.0999999999999996</v>
      </c>
      <c r="K875" s="20">
        <v>0</v>
      </c>
      <c r="L875" s="15">
        <v>0</v>
      </c>
      <c r="M875" s="21">
        <f t="shared" si="66"/>
        <v>0</v>
      </c>
      <c r="N875" s="15">
        <v>6</v>
      </c>
      <c r="O875" s="15">
        <v>5</v>
      </c>
      <c r="P875" s="21">
        <f t="shared" si="79"/>
        <v>5.4</v>
      </c>
      <c r="Q875" s="21">
        <f t="shared" si="68"/>
        <v>3.9</v>
      </c>
      <c r="R875" s="15" t="s">
        <v>2321</v>
      </c>
      <c r="S875" s="15" t="str">
        <f t="shared" si="69"/>
        <v>Không Đạt</v>
      </c>
      <c r="T875" s="22" t="s">
        <v>2236</v>
      </c>
    </row>
    <row r="876" spans="1:20" s="23" customFormat="1" ht="24" customHeight="1" x14ac:dyDescent="0.25">
      <c r="A876" s="16">
        <v>866</v>
      </c>
      <c r="B876" s="17" t="s">
        <v>748</v>
      </c>
      <c r="C876" s="14" t="s">
        <v>749</v>
      </c>
      <c r="D876" s="14" t="s">
        <v>113</v>
      </c>
      <c r="E876" s="17" t="s">
        <v>711</v>
      </c>
      <c r="F876" s="18" t="s">
        <v>750</v>
      </c>
      <c r="G876" s="19" t="s">
        <v>2254</v>
      </c>
      <c r="H876" s="20">
        <v>0</v>
      </c>
      <c r="I876" s="15">
        <v>0</v>
      </c>
      <c r="J876" s="21">
        <f t="shared" si="65"/>
        <v>0</v>
      </c>
      <c r="K876" s="20">
        <v>7</v>
      </c>
      <c r="L876" s="15">
        <v>5.5</v>
      </c>
      <c r="M876" s="21">
        <f t="shared" si="66"/>
        <v>6.1</v>
      </c>
      <c r="N876" s="15">
        <v>0</v>
      </c>
      <c r="O876" s="15">
        <v>0</v>
      </c>
      <c r="P876" s="21">
        <f t="shared" si="79"/>
        <v>0</v>
      </c>
      <c r="Q876" s="21">
        <f t="shared" si="68"/>
        <v>1.5</v>
      </c>
      <c r="R876" s="15" t="s">
        <v>2321</v>
      </c>
      <c r="S876" s="15" t="str">
        <f t="shared" si="69"/>
        <v>Không Đạt</v>
      </c>
      <c r="T876" s="22" t="s">
        <v>2234</v>
      </c>
    </row>
    <row r="877" spans="1:20" s="23" customFormat="1" ht="24" customHeight="1" x14ac:dyDescent="0.25">
      <c r="A877" s="16">
        <v>867</v>
      </c>
      <c r="B877" s="17" t="s">
        <v>764</v>
      </c>
      <c r="C877" s="14" t="s">
        <v>765</v>
      </c>
      <c r="D877" s="14" t="s">
        <v>766</v>
      </c>
      <c r="E877" s="17" t="s">
        <v>711</v>
      </c>
      <c r="F877" s="18" t="s">
        <v>755</v>
      </c>
      <c r="G877" s="19" t="s">
        <v>2265</v>
      </c>
      <c r="H877" s="20">
        <v>0</v>
      </c>
      <c r="I877" s="15">
        <v>0</v>
      </c>
      <c r="J877" s="21">
        <f t="shared" si="65"/>
        <v>0</v>
      </c>
      <c r="K877" s="20">
        <v>0</v>
      </c>
      <c r="L877" s="15">
        <v>0</v>
      </c>
      <c r="M877" s="21">
        <f t="shared" si="66"/>
        <v>0</v>
      </c>
      <c r="N877" s="15">
        <v>5</v>
      </c>
      <c r="O877" s="15">
        <v>0</v>
      </c>
      <c r="P877" s="21">
        <f t="shared" si="79"/>
        <v>2</v>
      </c>
      <c r="Q877" s="21">
        <f t="shared" si="68"/>
        <v>0.7</v>
      </c>
      <c r="R877" s="15" t="s">
        <v>2321</v>
      </c>
      <c r="S877" s="15" t="str">
        <f t="shared" si="69"/>
        <v>Không Đạt</v>
      </c>
      <c r="T877" s="22" t="s">
        <v>2238</v>
      </c>
    </row>
    <row r="878" spans="1:20" s="23" customFormat="1" ht="24" customHeight="1" x14ac:dyDescent="0.25">
      <c r="A878" s="16">
        <v>868</v>
      </c>
      <c r="B878" s="17" t="s">
        <v>882</v>
      </c>
      <c r="C878" s="14" t="s">
        <v>883</v>
      </c>
      <c r="D878" s="14" t="s">
        <v>150</v>
      </c>
      <c r="E878" s="17" t="s">
        <v>822</v>
      </c>
      <c r="F878" s="18" t="s">
        <v>884</v>
      </c>
      <c r="G878" s="19" t="s">
        <v>2272</v>
      </c>
      <c r="H878" s="20">
        <v>5</v>
      </c>
      <c r="I878" s="15">
        <v>6.5</v>
      </c>
      <c r="J878" s="21">
        <f t="shared" si="65"/>
        <v>5.9</v>
      </c>
      <c r="K878" s="20">
        <v>7</v>
      </c>
      <c r="L878" s="15">
        <v>7.5</v>
      </c>
      <c r="M878" s="21">
        <f t="shared" si="66"/>
        <v>7.3</v>
      </c>
      <c r="N878" s="15">
        <v>5</v>
      </c>
      <c r="O878" s="15">
        <v>0</v>
      </c>
      <c r="P878" s="21">
        <f t="shared" si="79"/>
        <v>2</v>
      </c>
      <c r="Q878" s="21">
        <f t="shared" si="68"/>
        <v>4.7</v>
      </c>
      <c r="R878" s="15" t="s">
        <v>2321</v>
      </c>
      <c r="S878" s="15" t="str">
        <f t="shared" si="69"/>
        <v>Không Đạt</v>
      </c>
      <c r="T878" s="22" t="s">
        <v>2237</v>
      </c>
    </row>
    <row r="879" spans="1:20" s="23" customFormat="1" ht="24" customHeight="1" x14ac:dyDescent="0.25">
      <c r="A879" s="16">
        <v>869</v>
      </c>
      <c r="B879" s="17" t="s">
        <v>930</v>
      </c>
      <c r="C879" s="14" t="s">
        <v>931</v>
      </c>
      <c r="D879" s="14" t="s">
        <v>67</v>
      </c>
      <c r="E879" s="17" t="s">
        <v>918</v>
      </c>
      <c r="F879" s="18" t="s">
        <v>57</v>
      </c>
      <c r="G879" s="19" t="s">
        <v>2294</v>
      </c>
      <c r="H879" s="20">
        <v>6</v>
      </c>
      <c r="I879" s="15">
        <v>5</v>
      </c>
      <c r="J879" s="21">
        <f t="shared" si="65"/>
        <v>5.4</v>
      </c>
      <c r="K879" s="20">
        <v>0</v>
      </c>
      <c r="L879" s="15">
        <v>0</v>
      </c>
      <c r="M879" s="21">
        <f t="shared" si="66"/>
        <v>0</v>
      </c>
      <c r="N879" s="15">
        <v>5</v>
      </c>
      <c r="O879" s="15">
        <v>0</v>
      </c>
      <c r="P879" s="21">
        <f t="shared" si="79"/>
        <v>2</v>
      </c>
      <c r="Q879" s="21">
        <f t="shared" si="68"/>
        <v>2.7</v>
      </c>
      <c r="R879" s="15" t="s">
        <v>2321</v>
      </c>
      <c r="S879" s="15" t="str">
        <f t="shared" si="69"/>
        <v>Không Đạt</v>
      </c>
      <c r="T879" s="22" t="s">
        <v>2241</v>
      </c>
    </row>
    <row r="880" spans="1:20" s="23" customFormat="1" ht="24" customHeight="1" x14ac:dyDescent="0.25">
      <c r="A880" s="16">
        <v>870</v>
      </c>
      <c r="B880" s="17" t="s">
        <v>956</v>
      </c>
      <c r="C880" s="14" t="s">
        <v>136</v>
      </c>
      <c r="D880" s="14" t="s">
        <v>870</v>
      </c>
      <c r="E880" s="17" t="s">
        <v>918</v>
      </c>
      <c r="F880" s="18" t="s">
        <v>957</v>
      </c>
      <c r="G880" s="19" t="s">
        <v>2254</v>
      </c>
      <c r="H880" s="20">
        <v>7</v>
      </c>
      <c r="I880" s="15">
        <v>0</v>
      </c>
      <c r="J880" s="21">
        <f t="shared" si="65"/>
        <v>2.8</v>
      </c>
      <c r="K880" s="20">
        <v>7</v>
      </c>
      <c r="L880" s="15">
        <v>0</v>
      </c>
      <c r="M880" s="21">
        <f t="shared" si="66"/>
        <v>2.8</v>
      </c>
      <c r="N880" s="15">
        <v>6</v>
      </c>
      <c r="O880" s="15">
        <v>0</v>
      </c>
      <c r="P880" s="21">
        <f t="shared" si="79"/>
        <v>2.4</v>
      </c>
      <c r="Q880" s="21">
        <f t="shared" si="68"/>
        <v>2.6</v>
      </c>
      <c r="R880" s="15" t="s">
        <v>2321</v>
      </c>
      <c r="S880" s="15" t="str">
        <f t="shared" si="69"/>
        <v>Không Đạt</v>
      </c>
      <c r="T880" s="22" t="s">
        <v>2238</v>
      </c>
    </row>
    <row r="881" spans="1:21" s="23" customFormat="1" ht="24" customHeight="1" x14ac:dyDescent="0.25">
      <c r="A881" s="16">
        <v>871</v>
      </c>
      <c r="B881" s="17" t="s">
        <v>1197</v>
      </c>
      <c r="C881" s="14" t="s">
        <v>671</v>
      </c>
      <c r="D881" s="14" t="s">
        <v>1198</v>
      </c>
      <c r="E881" s="17" t="s">
        <v>1154</v>
      </c>
      <c r="F881" s="18" t="s">
        <v>1199</v>
      </c>
      <c r="G881" s="19" t="s">
        <v>2254</v>
      </c>
      <c r="H881" s="20">
        <v>7</v>
      </c>
      <c r="I881" s="15">
        <v>4.5</v>
      </c>
      <c r="J881" s="21">
        <f t="shared" si="65"/>
        <v>5.5</v>
      </c>
      <c r="K881" s="20">
        <v>6</v>
      </c>
      <c r="L881" s="15">
        <v>5.5</v>
      </c>
      <c r="M881" s="21">
        <f t="shared" si="66"/>
        <v>5.7</v>
      </c>
      <c r="N881" s="15">
        <v>0</v>
      </c>
      <c r="O881" s="15">
        <v>0</v>
      </c>
      <c r="P881" s="21">
        <f t="shared" si="79"/>
        <v>0</v>
      </c>
      <c r="Q881" s="21">
        <f t="shared" si="68"/>
        <v>3.4</v>
      </c>
      <c r="R881" s="15" t="s">
        <v>2321</v>
      </c>
      <c r="S881" s="15" t="str">
        <f t="shared" si="69"/>
        <v>Không Đạt</v>
      </c>
      <c r="T881" s="22" t="s">
        <v>2237</v>
      </c>
    </row>
    <row r="882" spans="1:21" s="69" customFormat="1" ht="24" customHeight="1" x14ac:dyDescent="0.25">
      <c r="A882" s="62">
        <v>872</v>
      </c>
      <c r="B882" s="70" t="s">
        <v>1275</v>
      </c>
      <c r="C882" s="24" t="s">
        <v>1276</v>
      </c>
      <c r="D882" s="24" t="s">
        <v>635</v>
      </c>
      <c r="E882" s="70" t="s">
        <v>1258</v>
      </c>
      <c r="F882" s="71" t="s">
        <v>1203</v>
      </c>
      <c r="G882" s="65" t="s">
        <v>2258</v>
      </c>
      <c r="H882" s="66">
        <v>7</v>
      </c>
      <c r="I882" s="25">
        <v>5</v>
      </c>
      <c r="J882" s="67">
        <f t="shared" si="65"/>
        <v>5.8</v>
      </c>
      <c r="K882" s="66">
        <v>7</v>
      </c>
      <c r="L882" s="25">
        <v>6.5</v>
      </c>
      <c r="M882" s="67">
        <f t="shared" si="66"/>
        <v>6.7</v>
      </c>
      <c r="N882" s="25">
        <v>2</v>
      </c>
      <c r="O882" s="25">
        <v>5</v>
      </c>
      <c r="P882" s="67">
        <f t="shared" si="79"/>
        <v>3.8</v>
      </c>
      <c r="Q882" s="67">
        <f t="shared" si="68"/>
        <v>5.2</v>
      </c>
      <c r="R882" s="25" t="s">
        <v>2321</v>
      </c>
      <c r="S882" s="25" t="str">
        <f t="shared" si="69"/>
        <v>Không Đạt</v>
      </c>
      <c r="T882" s="68" t="s">
        <v>2237</v>
      </c>
    </row>
    <row r="883" spans="1:21" s="23" customFormat="1" ht="24" customHeight="1" x14ac:dyDescent="0.25">
      <c r="A883" s="16">
        <v>873</v>
      </c>
      <c r="B883" s="17" t="s">
        <v>1466</v>
      </c>
      <c r="C883" s="14" t="s">
        <v>1467</v>
      </c>
      <c r="D883" s="14" t="s">
        <v>354</v>
      </c>
      <c r="E883" s="17" t="s">
        <v>1460</v>
      </c>
      <c r="F883" s="18" t="s">
        <v>1468</v>
      </c>
      <c r="G883" s="19" t="s">
        <v>2271</v>
      </c>
      <c r="H883" s="20">
        <v>6</v>
      </c>
      <c r="I883" s="15">
        <v>6.5</v>
      </c>
      <c r="J883" s="21">
        <f t="shared" si="65"/>
        <v>6.3</v>
      </c>
      <c r="K883" s="20">
        <v>0</v>
      </c>
      <c r="L883" s="15">
        <v>0</v>
      </c>
      <c r="M883" s="21">
        <f t="shared" si="66"/>
        <v>0</v>
      </c>
      <c r="N883" s="15">
        <v>0</v>
      </c>
      <c r="O883" s="15">
        <v>0</v>
      </c>
      <c r="P883" s="21">
        <f t="shared" ref="P883:P891" si="80">((N883*4+O883*6)/10)</f>
        <v>0</v>
      </c>
      <c r="Q883" s="21">
        <f t="shared" si="68"/>
        <v>2.2999999999999998</v>
      </c>
      <c r="R883" s="15" t="s">
        <v>2321</v>
      </c>
      <c r="S883" s="15" t="str">
        <f t="shared" si="69"/>
        <v>Không Đạt</v>
      </c>
      <c r="T883" s="22" t="s">
        <v>2241</v>
      </c>
    </row>
    <row r="884" spans="1:21" s="23" customFormat="1" ht="24" customHeight="1" x14ac:dyDescent="0.25">
      <c r="A884" s="16">
        <v>874</v>
      </c>
      <c r="B884" s="17" t="s">
        <v>1543</v>
      </c>
      <c r="C884" s="14" t="s">
        <v>1544</v>
      </c>
      <c r="D884" s="14" t="s">
        <v>1545</v>
      </c>
      <c r="E884" s="17" t="s">
        <v>1460</v>
      </c>
      <c r="F884" s="18" t="s">
        <v>68</v>
      </c>
      <c r="G884" s="19" t="s">
        <v>2257</v>
      </c>
      <c r="H884" s="20">
        <v>5</v>
      </c>
      <c r="I884" s="15">
        <v>5</v>
      </c>
      <c r="J884" s="21">
        <f t="shared" si="65"/>
        <v>5</v>
      </c>
      <c r="K884" s="20">
        <v>6</v>
      </c>
      <c r="L884" s="15">
        <v>6</v>
      </c>
      <c r="M884" s="21">
        <f t="shared" si="66"/>
        <v>6</v>
      </c>
      <c r="N884" s="15">
        <v>0</v>
      </c>
      <c r="O884" s="15">
        <v>0</v>
      </c>
      <c r="P884" s="21">
        <f t="shared" si="80"/>
        <v>0</v>
      </c>
      <c r="Q884" s="21">
        <f t="shared" si="68"/>
        <v>3.3</v>
      </c>
      <c r="R884" s="15" t="s">
        <v>2321</v>
      </c>
      <c r="S884" s="15" t="str">
        <f t="shared" si="69"/>
        <v>Không Đạt</v>
      </c>
      <c r="T884" s="22" t="s">
        <v>2232</v>
      </c>
    </row>
    <row r="885" spans="1:21" s="23" customFormat="1" ht="24" customHeight="1" x14ac:dyDescent="0.25">
      <c r="A885" s="16">
        <v>875</v>
      </c>
      <c r="B885" s="17" t="s">
        <v>1558</v>
      </c>
      <c r="C885" s="14" t="s">
        <v>1559</v>
      </c>
      <c r="D885" s="14" t="s">
        <v>75</v>
      </c>
      <c r="E885" s="17" t="s">
        <v>1547</v>
      </c>
      <c r="F885" s="18" t="s">
        <v>163</v>
      </c>
      <c r="G885" s="19" t="s">
        <v>2256</v>
      </c>
      <c r="H885" s="20">
        <v>6</v>
      </c>
      <c r="I885" s="15">
        <v>5.5</v>
      </c>
      <c r="J885" s="21">
        <f t="shared" si="65"/>
        <v>5.7</v>
      </c>
      <c r="K885" s="20">
        <v>0</v>
      </c>
      <c r="L885" s="15">
        <v>0</v>
      </c>
      <c r="M885" s="21">
        <f t="shared" si="66"/>
        <v>0</v>
      </c>
      <c r="N885" s="15">
        <v>5</v>
      </c>
      <c r="O885" s="15">
        <v>9</v>
      </c>
      <c r="P885" s="21">
        <f t="shared" si="80"/>
        <v>7.4</v>
      </c>
      <c r="Q885" s="21">
        <f t="shared" si="68"/>
        <v>4.9000000000000004</v>
      </c>
      <c r="R885" s="15" t="s">
        <v>2321</v>
      </c>
      <c r="S885" s="15" t="str">
        <f t="shared" si="69"/>
        <v>Không Đạt</v>
      </c>
      <c r="T885" s="22" t="s">
        <v>2236</v>
      </c>
    </row>
    <row r="886" spans="1:21" s="69" customFormat="1" ht="24" customHeight="1" x14ac:dyDescent="0.25">
      <c r="A886" s="62">
        <v>876</v>
      </c>
      <c r="B886" s="70" t="s">
        <v>1654</v>
      </c>
      <c r="C886" s="24" t="s">
        <v>1655</v>
      </c>
      <c r="D886" s="24" t="s">
        <v>515</v>
      </c>
      <c r="E886" s="70" t="s">
        <v>1638</v>
      </c>
      <c r="F886" s="71" t="s">
        <v>1656</v>
      </c>
      <c r="G886" s="65" t="s">
        <v>2254</v>
      </c>
      <c r="H886" s="66">
        <v>6</v>
      </c>
      <c r="I886" s="25">
        <v>6.5</v>
      </c>
      <c r="J886" s="67">
        <f t="shared" si="65"/>
        <v>6.3</v>
      </c>
      <c r="K886" s="66">
        <v>6</v>
      </c>
      <c r="L886" s="25">
        <v>6.5</v>
      </c>
      <c r="M886" s="67">
        <f t="shared" si="66"/>
        <v>6.3</v>
      </c>
      <c r="N886" s="25">
        <v>8</v>
      </c>
      <c r="O886" s="25">
        <v>0</v>
      </c>
      <c r="P886" s="67">
        <f t="shared" si="80"/>
        <v>3.2</v>
      </c>
      <c r="Q886" s="67">
        <f t="shared" si="68"/>
        <v>5.0999999999999996</v>
      </c>
      <c r="R886" s="25" t="s">
        <v>2321</v>
      </c>
      <c r="S886" s="25" t="str">
        <f t="shared" si="69"/>
        <v>Không Đạt</v>
      </c>
      <c r="T886" s="68" t="s">
        <v>2237</v>
      </c>
    </row>
    <row r="887" spans="1:21" s="23" customFormat="1" ht="24" customHeight="1" x14ac:dyDescent="0.25">
      <c r="A887" s="16">
        <v>877</v>
      </c>
      <c r="B887" s="17" t="s">
        <v>1672</v>
      </c>
      <c r="C887" s="14" t="s">
        <v>37</v>
      </c>
      <c r="D887" s="14" t="s">
        <v>121</v>
      </c>
      <c r="E887" s="17" t="s">
        <v>1638</v>
      </c>
      <c r="F887" s="18" t="s">
        <v>1673</v>
      </c>
      <c r="G887" s="19" t="s">
        <v>2271</v>
      </c>
      <c r="H887" s="20">
        <v>0</v>
      </c>
      <c r="I887" s="15">
        <v>0</v>
      </c>
      <c r="J887" s="21">
        <f t="shared" si="65"/>
        <v>0</v>
      </c>
      <c r="K887" s="20">
        <v>6</v>
      </c>
      <c r="L887" s="15">
        <v>5.5</v>
      </c>
      <c r="M887" s="21">
        <f t="shared" si="66"/>
        <v>5.7</v>
      </c>
      <c r="N887" s="15">
        <v>7</v>
      </c>
      <c r="O887" s="15">
        <v>5</v>
      </c>
      <c r="P887" s="21">
        <f t="shared" si="80"/>
        <v>5.8</v>
      </c>
      <c r="Q887" s="21">
        <f t="shared" si="68"/>
        <v>3.6</v>
      </c>
      <c r="R887" s="15" t="s">
        <v>2321</v>
      </c>
      <c r="S887" s="15" t="str">
        <f t="shared" si="69"/>
        <v>Không Đạt</v>
      </c>
      <c r="T887" s="22" t="s">
        <v>2231</v>
      </c>
    </row>
    <row r="888" spans="1:21" s="69" customFormat="1" ht="24" customHeight="1" x14ac:dyDescent="0.25">
      <c r="A888" s="62">
        <v>878</v>
      </c>
      <c r="B888" s="70" t="s">
        <v>1685</v>
      </c>
      <c r="C888" s="24" t="s">
        <v>1686</v>
      </c>
      <c r="D888" s="24" t="s">
        <v>142</v>
      </c>
      <c r="E888" s="70" t="s">
        <v>1638</v>
      </c>
      <c r="F888" s="71" t="s">
        <v>901</v>
      </c>
      <c r="G888" s="65" t="s">
        <v>2272</v>
      </c>
      <c r="H888" s="66">
        <v>6</v>
      </c>
      <c r="I888" s="25">
        <v>8</v>
      </c>
      <c r="J888" s="67">
        <f t="shared" si="65"/>
        <v>7.2</v>
      </c>
      <c r="K888" s="66">
        <v>0</v>
      </c>
      <c r="L888" s="25">
        <v>0</v>
      </c>
      <c r="M888" s="67">
        <f t="shared" si="66"/>
        <v>0</v>
      </c>
      <c r="N888" s="25">
        <v>8</v>
      </c>
      <c r="O888" s="25">
        <v>5</v>
      </c>
      <c r="P888" s="67">
        <f t="shared" si="80"/>
        <v>6.2</v>
      </c>
      <c r="Q888" s="67">
        <f t="shared" si="68"/>
        <v>5</v>
      </c>
      <c r="R888" s="25" t="s">
        <v>2321</v>
      </c>
      <c r="S888" s="25" t="str">
        <f t="shared" si="69"/>
        <v>Không Đạt</v>
      </c>
      <c r="T888" s="68" t="s">
        <v>2236</v>
      </c>
    </row>
    <row r="889" spans="1:21" s="23" customFormat="1" ht="24" customHeight="1" x14ac:dyDescent="0.25">
      <c r="A889" s="16">
        <v>879</v>
      </c>
      <c r="B889" s="17" t="s">
        <v>1701</v>
      </c>
      <c r="C889" s="14" t="s">
        <v>1702</v>
      </c>
      <c r="D889" s="14" t="s">
        <v>143</v>
      </c>
      <c r="E889" s="17" t="s">
        <v>1638</v>
      </c>
      <c r="F889" s="18" t="s">
        <v>739</v>
      </c>
      <c r="G889" s="19" t="s">
        <v>2262</v>
      </c>
      <c r="H889" s="20">
        <v>6</v>
      </c>
      <c r="I889" s="15">
        <v>6</v>
      </c>
      <c r="J889" s="21">
        <f t="shared" si="65"/>
        <v>6</v>
      </c>
      <c r="K889" s="20">
        <v>7</v>
      </c>
      <c r="L889" s="15">
        <v>5</v>
      </c>
      <c r="M889" s="21">
        <f t="shared" si="66"/>
        <v>5.8</v>
      </c>
      <c r="N889" s="15">
        <v>0</v>
      </c>
      <c r="O889" s="15">
        <v>0</v>
      </c>
      <c r="P889" s="21">
        <f t="shared" si="80"/>
        <v>0</v>
      </c>
      <c r="Q889" s="21">
        <f t="shared" si="68"/>
        <v>3.7</v>
      </c>
      <c r="R889" s="15" t="s">
        <v>2321</v>
      </c>
      <c r="S889" s="15" t="str">
        <f t="shared" si="69"/>
        <v>Không Đạt</v>
      </c>
      <c r="T889" s="22" t="s">
        <v>2237</v>
      </c>
    </row>
    <row r="890" spans="1:21" s="69" customFormat="1" ht="24" customHeight="1" x14ac:dyDescent="0.25">
      <c r="A890" s="62">
        <v>880</v>
      </c>
      <c r="B890" s="70" t="s">
        <v>1747</v>
      </c>
      <c r="C890" s="24" t="s">
        <v>1748</v>
      </c>
      <c r="D890" s="24" t="s">
        <v>182</v>
      </c>
      <c r="E890" s="70" t="s">
        <v>1638</v>
      </c>
      <c r="F890" s="71" t="s">
        <v>1225</v>
      </c>
      <c r="G890" s="65" t="s">
        <v>2255</v>
      </c>
      <c r="H890" s="66">
        <v>6</v>
      </c>
      <c r="I890" s="25">
        <v>5</v>
      </c>
      <c r="J890" s="67">
        <f t="shared" si="65"/>
        <v>5.4</v>
      </c>
      <c r="K890" s="66">
        <v>0</v>
      </c>
      <c r="L890" s="25">
        <v>0</v>
      </c>
      <c r="M890" s="67">
        <f t="shared" si="66"/>
        <v>0</v>
      </c>
      <c r="N890" s="25">
        <v>9</v>
      </c>
      <c r="O890" s="25">
        <v>9</v>
      </c>
      <c r="P890" s="67">
        <f t="shared" si="80"/>
        <v>9</v>
      </c>
      <c r="Q890" s="67">
        <f t="shared" si="68"/>
        <v>5.4</v>
      </c>
      <c r="R890" s="25" t="s">
        <v>2321</v>
      </c>
      <c r="S890" s="25" t="str">
        <f t="shared" si="69"/>
        <v>Không Đạt</v>
      </c>
      <c r="T890" s="68" t="s">
        <v>2236</v>
      </c>
    </row>
    <row r="891" spans="1:21" s="23" customFormat="1" ht="24" customHeight="1" x14ac:dyDescent="0.25">
      <c r="A891" s="16">
        <v>881</v>
      </c>
      <c r="B891" s="17" t="s">
        <v>2166</v>
      </c>
      <c r="C891" s="14" t="s">
        <v>903</v>
      </c>
      <c r="D891" s="14" t="s">
        <v>708</v>
      </c>
      <c r="E891" s="17" t="s">
        <v>2124</v>
      </c>
      <c r="F891" s="18"/>
      <c r="G891" s="19" t="s">
        <v>2261</v>
      </c>
      <c r="H891" s="20">
        <v>7</v>
      </c>
      <c r="I891" s="15">
        <v>4</v>
      </c>
      <c r="J891" s="21">
        <f t="shared" si="65"/>
        <v>5.2</v>
      </c>
      <c r="K891" s="20">
        <v>7</v>
      </c>
      <c r="L891" s="15">
        <v>4.5</v>
      </c>
      <c r="M891" s="21">
        <f t="shared" si="66"/>
        <v>5.5</v>
      </c>
      <c r="N891" s="15">
        <v>3</v>
      </c>
      <c r="O891" s="15">
        <v>0</v>
      </c>
      <c r="P891" s="21">
        <f t="shared" si="80"/>
        <v>1.2</v>
      </c>
      <c r="Q891" s="21">
        <f t="shared" si="68"/>
        <v>3.7</v>
      </c>
      <c r="R891" s="15" t="s">
        <v>2321</v>
      </c>
      <c r="S891" s="15" t="str">
        <f t="shared" si="69"/>
        <v>Không Đạt</v>
      </c>
      <c r="T891" s="22" t="s">
        <v>2237</v>
      </c>
    </row>
    <row r="893" spans="1:21" s="9" customFormat="1" ht="18.75" x14ac:dyDescent="0.3">
      <c r="B893" s="12" t="s">
        <v>2314</v>
      </c>
      <c r="C893" s="11"/>
      <c r="E893" s="11"/>
      <c r="F893" s="12" t="s">
        <v>2315</v>
      </c>
      <c r="G893" s="11"/>
      <c r="H893" s="11"/>
      <c r="I893" s="11"/>
      <c r="J893" s="10"/>
      <c r="K893" s="12" t="s">
        <v>2316</v>
      </c>
      <c r="L893" s="11"/>
      <c r="N893" s="11"/>
      <c r="O893" s="12"/>
      <c r="P893" s="12"/>
      <c r="Q893" s="12"/>
      <c r="R893" s="12" t="s">
        <v>2319</v>
      </c>
      <c r="U893" s="12"/>
    </row>
    <row r="894" spans="1:21" s="9" customFormat="1" ht="18.75" x14ac:dyDescent="0.3">
      <c r="B894" s="12"/>
      <c r="C894" s="11"/>
      <c r="E894" s="11"/>
      <c r="F894" s="12"/>
      <c r="G894" s="11"/>
      <c r="H894" s="11"/>
      <c r="I894" s="11"/>
      <c r="J894" s="10"/>
      <c r="K894" s="12"/>
      <c r="L894" s="11"/>
      <c r="N894" s="11"/>
      <c r="O894" s="12"/>
      <c r="P894" s="12"/>
      <c r="Q894" s="12"/>
      <c r="R894" s="12"/>
      <c r="U894" s="12"/>
    </row>
    <row r="895" spans="1:21" s="9" customFormat="1" ht="18.75" x14ac:dyDescent="0.3">
      <c r="B895" s="12"/>
      <c r="C895" s="11"/>
      <c r="E895" s="11"/>
      <c r="F895" s="12"/>
      <c r="G895" s="11"/>
      <c r="H895" s="11"/>
      <c r="I895" s="11"/>
      <c r="J895" s="10"/>
      <c r="K895" s="12"/>
      <c r="L895" s="11"/>
      <c r="N895" s="11"/>
      <c r="O895" s="12"/>
      <c r="P895" s="12"/>
      <c r="Q895" s="12"/>
      <c r="R895" s="12"/>
      <c r="U895" s="12"/>
    </row>
    <row r="896" spans="1:21" s="9" customFormat="1" ht="18.75" x14ac:dyDescent="0.3">
      <c r="B896" s="12" t="s">
        <v>2324</v>
      </c>
      <c r="C896" s="11"/>
      <c r="E896" s="11"/>
      <c r="F896" s="12" t="s">
        <v>2324</v>
      </c>
      <c r="G896" s="11"/>
      <c r="H896" s="11"/>
      <c r="I896" s="75" t="s">
        <v>2324</v>
      </c>
      <c r="J896" s="75"/>
      <c r="K896" s="75"/>
      <c r="L896" s="75"/>
      <c r="M896" s="75"/>
      <c r="N896" s="11"/>
      <c r="O896" s="12"/>
      <c r="P896" s="12"/>
      <c r="Q896" s="75" t="s">
        <v>2324</v>
      </c>
      <c r="R896" s="75"/>
      <c r="S896" s="75"/>
      <c r="U896" s="12"/>
    </row>
    <row r="897" spans="2:21" s="9" customFormat="1" ht="18.75" x14ac:dyDescent="0.3">
      <c r="B897" s="12"/>
      <c r="C897" s="11"/>
      <c r="E897" s="11"/>
      <c r="F897" s="12"/>
      <c r="G897" s="11"/>
      <c r="H897" s="11"/>
      <c r="I897" s="11"/>
      <c r="J897" s="10"/>
      <c r="K897" s="12"/>
      <c r="L897" s="11"/>
      <c r="N897" s="11"/>
      <c r="O897" s="12"/>
      <c r="P897" s="12"/>
      <c r="Q897" s="12"/>
      <c r="R897" s="12"/>
      <c r="U897" s="12"/>
    </row>
    <row r="898" spans="2:21" s="9" customFormat="1" ht="18.75" x14ac:dyDescent="0.3">
      <c r="B898" s="12"/>
      <c r="C898" s="11"/>
      <c r="E898" s="11"/>
      <c r="F898" s="12"/>
      <c r="G898" s="11"/>
      <c r="H898" s="11"/>
      <c r="I898" s="11"/>
      <c r="J898" s="10"/>
      <c r="K898" s="12"/>
      <c r="L898" s="11"/>
      <c r="N898" s="11"/>
      <c r="O898" s="12"/>
      <c r="P898" s="12"/>
      <c r="Q898" s="12"/>
      <c r="R898" s="12"/>
      <c r="U898" s="12"/>
    </row>
    <row r="899" spans="2:21" s="9" customFormat="1" ht="21.75" customHeight="1" x14ac:dyDescent="0.3">
      <c r="B899" s="12" t="s">
        <v>2317</v>
      </c>
      <c r="C899" s="11"/>
      <c r="E899" s="11"/>
      <c r="F899" s="12" t="s">
        <v>2318</v>
      </c>
      <c r="G899" s="11"/>
      <c r="H899" s="11"/>
      <c r="I899" s="11"/>
      <c r="J899" s="10"/>
      <c r="K899" s="12" t="s">
        <v>2320</v>
      </c>
      <c r="L899" s="11"/>
      <c r="N899" s="11"/>
      <c r="O899" s="12"/>
      <c r="P899" s="12"/>
      <c r="Q899" s="12"/>
      <c r="R899" s="12" t="s">
        <v>2322</v>
      </c>
      <c r="U899" s="12"/>
    </row>
  </sheetData>
  <mergeCells count="26">
    <mergeCell ref="A2:F2"/>
    <mergeCell ref="A1:F1"/>
    <mergeCell ref="R8:R9"/>
    <mergeCell ref="S8:S9"/>
    <mergeCell ref="G8:G9"/>
    <mergeCell ref="J1:T1"/>
    <mergeCell ref="J2:T2"/>
    <mergeCell ref="A4:T4"/>
    <mergeCell ref="A6:T6"/>
    <mergeCell ref="A5:T5"/>
    <mergeCell ref="A8:A9"/>
    <mergeCell ref="B8:B9"/>
    <mergeCell ref="C8:C9"/>
    <mergeCell ref="D8:D9"/>
    <mergeCell ref="E8:E9"/>
    <mergeCell ref="T8:T9"/>
    <mergeCell ref="I896:M896"/>
    <mergeCell ref="Q896:S896"/>
    <mergeCell ref="F8:F9"/>
    <mergeCell ref="N8:O8"/>
    <mergeCell ref="Q8:Q9"/>
    <mergeCell ref="H8:I8"/>
    <mergeCell ref="J8:J9"/>
    <mergeCell ref="K8:L8"/>
    <mergeCell ref="M8:M9"/>
    <mergeCell ref="P8:P9"/>
  </mergeCells>
  <conditionalFormatting sqref="J11:J851">
    <cfRule type="cellIs" dxfId="0" priority="1" operator="lessThan">
      <formula>5</formula>
    </cfRule>
  </conditionalFormatting>
  <pageMargins left="0" right="0" top="0" bottom="0.28999999999999998" header="0" footer="0"/>
  <pageSetup paperSize="9" scale="77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F23" sqref="F23"/>
    </sheetView>
  </sheetViews>
  <sheetFormatPr defaultRowHeight="15" x14ac:dyDescent="0.25"/>
  <sheetData>
    <row r="1" spans="1:2" ht="15.75" x14ac:dyDescent="0.25">
      <c r="A1" s="1">
        <v>0</v>
      </c>
      <c r="B1" s="1" t="s">
        <v>2249</v>
      </c>
    </row>
    <row r="2" spans="1:2" ht="15.75" x14ac:dyDescent="0.25">
      <c r="A2" s="1">
        <v>3.9</v>
      </c>
      <c r="B2" s="1" t="s">
        <v>2249</v>
      </c>
    </row>
    <row r="3" spans="1:2" ht="15.75" x14ac:dyDescent="0.25">
      <c r="A3" s="1">
        <v>4</v>
      </c>
      <c r="B3" s="1" t="s">
        <v>2313</v>
      </c>
    </row>
    <row r="4" spans="1:2" ht="15.75" x14ac:dyDescent="0.25">
      <c r="A4" s="1">
        <v>5.4</v>
      </c>
      <c r="B4" s="1" t="s">
        <v>2313</v>
      </c>
    </row>
    <row r="5" spans="1:2" ht="15.75" x14ac:dyDescent="0.25">
      <c r="A5" s="1">
        <v>5.5</v>
      </c>
      <c r="B5" s="1" t="s">
        <v>2250</v>
      </c>
    </row>
    <row r="6" spans="1:2" ht="15.75" x14ac:dyDescent="0.25">
      <c r="A6" s="1">
        <v>6.9</v>
      </c>
      <c r="B6" s="1" t="s">
        <v>2250</v>
      </c>
    </row>
    <row r="7" spans="1:2" ht="15.75" x14ac:dyDescent="0.25">
      <c r="A7" s="1">
        <v>7</v>
      </c>
      <c r="B7" s="1" t="s">
        <v>2251</v>
      </c>
    </row>
    <row r="8" spans="1:2" ht="15.75" x14ac:dyDescent="0.25">
      <c r="A8" s="1">
        <v>8.4</v>
      </c>
      <c r="B8" s="1" t="s">
        <v>2251</v>
      </c>
    </row>
    <row r="9" spans="1:2" ht="15.75" x14ac:dyDescent="0.25">
      <c r="A9" s="1">
        <v>8.5</v>
      </c>
      <c r="B9" s="1" t="s">
        <v>2252</v>
      </c>
    </row>
    <row r="10" spans="1:2" ht="15.75" x14ac:dyDescent="0.25">
      <c r="A10" s="1">
        <v>10</v>
      </c>
      <c r="B10" s="1" t="s">
        <v>2252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caodang</vt:lpstr>
      <vt:lpstr>Sheet1</vt:lpstr>
      <vt:lpstr>caodang!Print_Titles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VUI-HIEN</dc:creator>
  <cp:lastModifiedBy>Thay Tan</cp:lastModifiedBy>
  <cp:lastPrinted>2015-11-01T01:05:55Z</cp:lastPrinted>
  <dcterms:created xsi:type="dcterms:W3CDTF">2015-05-22T08:38:23Z</dcterms:created>
  <dcterms:modified xsi:type="dcterms:W3CDTF">2016-08-20T03:17:57Z</dcterms:modified>
</cp:coreProperties>
</file>